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BCAD8185-97C0-42BC-A9D7-32A0489D386C}" xr6:coauthVersionLast="47" xr6:coauthVersionMax="47" xr10:uidLastSave="{00000000-0000-0000-0000-000000000000}"/>
  <bookViews>
    <workbookView xWindow="28680" yWindow="-120" windowWidth="29040" windowHeight="15720" tabRatio="618"/>
  </bookViews>
  <sheets>
    <sheet name="Consolidado" sheetId="15" r:id="rId1"/>
  </sheets>
  <definedNames>
    <definedName name="_xlnm.Print_Titles" localSheetId="0">Consolidado!$1:$7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5" l="1"/>
  <c r="O18" i="15"/>
  <c r="O100" i="15"/>
  <c r="J100" i="15"/>
  <c r="C11" i="15"/>
  <c r="C12" i="15"/>
  <c r="E18" i="15"/>
  <c r="C14" i="15"/>
  <c r="G18" i="15"/>
  <c r="I18" i="15"/>
  <c r="C15" i="15"/>
  <c r="K18" i="15"/>
  <c r="C16" i="15"/>
  <c r="C17" i="15"/>
  <c r="C10" i="15"/>
  <c r="H18" i="15"/>
  <c r="J18" i="15"/>
  <c r="L18" i="15"/>
  <c r="N18" i="15"/>
  <c r="C99" i="15"/>
  <c r="C98" i="15"/>
  <c r="C97" i="15"/>
  <c r="C96" i="15"/>
  <c r="C95" i="15"/>
  <c r="C94" i="15"/>
  <c r="C93" i="15"/>
  <c r="C92" i="15"/>
  <c r="C91" i="15"/>
  <c r="C90" i="15"/>
  <c r="C89" i="15"/>
  <c r="C88" i="15"/>
  <c r="C87" i="15"/>
  <c r="C86" i="15"/>
  <c r="C85" i="15"/>
  <c r="C83" i="15"/>
  <c r="C82" i="15"/>
  <c r="C81" i="15"/>
  <c r="C79" i="15"/>
  <c r="C78" i="15"/>
  <c r="C77" i="15"/>
  <c r="C76" i="15"/>
  <c r="C75" i="15"/>
  <c r="C74" i="15"/>
  <c r="C73" i="15"/>
  <c r="C72" i="15"/>
  <c r="C71" i="15"/>
  <c r="C70" i="15"/>
  <c r="C69" i="15"/>
  <c r="C68" i="15"/>
  <c r="C67" i="15"/>
  <c r="C66" i="15"/>
  <c r="C65" i="15"/>
  <c r="C64" i="15"/>
  <c r="C63" i="15"/>
  <c r="C62" i="15"/>
  <c r="C61" i="15"/>
  <c r="C60" i="15"/>
  <c r="C59" i="15"/>
  <c r="C58" i="15"/>
  <c r="C57" i="15"/>
  <c r="C56" i="15"/>
  <c r="C54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N100" i="15"/>
  <c r="C101" i="15"/>
  <c r="C102" i="15" s="1"/>
  <c r="D55" i="15"/>
  <c r="E55" i="15"/>
  <c r="F55" i="15"/>
  <c r="G55" i="15"/>
  <c r="H55" i="15"/>
  <c r="I55" i="15"/>
  <c r="J55" i="15"/>
  <c r="K55" i="15"/>
  <c r="L55" i="15"/>
  <c r="M55" i="15"/>
  <c r="N55" i="15"/>
  <c r="O55" i="15"/>
  <c r="O108" i="15"/>
  <c r="N108" i="15"/>
  <c r="M108" i="15"/>
  <c r="L108" i="15"/>
  <c r="K108" i="15"/>
  <c r="K111" i="15" s="1"/>
  <c r="J108" i="15"/>
  <c r="I108" i="15"/>
  <c r="H108" i="15"/>
  <c r="G108" i="15"/>
  <c r="F108" i="15"/>
  <c r="E108" i="15"/>
  <c r="D108" i="15"/>
  <c r="C107" i="15"/>
  <c r="C106" i="15"/>
  <c r="C105" i="15"/>
  <c r="C104" i="15"/>
  <c r="C103" i="15"/>
  <c r="C108" i="15" s="1"/>
  <c r="O102" i="15"/>
  <c r="N102" i="15"/>
  <c r="M102" i="15"/>
  <c r="L102" i="15"/>
  <c r="K102" i="15"/>
  <c r="J102" i="15"/>
  <c r="I102" i="15"/>
  <c r="H102" i="15"/>
  <c r="G102" i="15"/>
  <c r="F102" i="15"/>
  <c r="E102" i="15"/>
  <c r="D102" i="15"/>
  <c r="H100" i="15"/>
  <c r="F100" i="15"/>
  <c r="G100" i="15"/>
  <c r="I100" i="15"/>
  <c r="D100" i="15"/>
  <c r="K100" i="15"/>
  <c r="M18" i="15"/>
  <c r="D18" i="15"/>
  <c r="L100" i="15"/>
  <c r="C84" i="15"/>
  <c r="E100" i="15"/>
  <c r="G111" i="15" l="1"/>
  <c r="D111" i="15"/>
  <c r="E111" i="15"/>
  <c r="C55" i="15"/>
  <c r="L111" i="15"/>
  <c r="H111" i="15"/>
  <c r="O111" i="15"/>
  <c r="J111" i="15"/>
  <c r="I111" i="15"/>
  <c r="N111" i="15"/>
  <c r="C13" i="15"/>
  <c r="F18" i="15"/>
  <c r="F111" i="15" s="1"/>
  <c r="C9" i="15"/>
  <c r="C18" i="15" s="1"/>
  <c r="M100" i="15"/>
  <c r="M111" i="15" s="1"/>
  <c r="C80" i="15" l="1"/>
  <c r="C100" i="15" s="1"/>
  <c r="C111" i="15" s="1"/>
</calcChain>
</file>

<file path=xl/sharedStrings.xml><?xml version="1.0" encoding="utf-8"?>
<sst xmlns="http://schemas.openxmlformats.org/spreadsheetml/2006/main" count="119" uniqueCount="119">
  <si>
    <t>TOTAL</t>
  </si>
  <si>
    <t>SUMAS</t>
  </si>
  <si>
    <t>CAPÍTULO /
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</si>
  <si>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</si>
  <si>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</si>
  <si>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</si>
  <si>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</si>
  <si>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</si>
  <si>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</si>
  <si>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</si>
  <si>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</si>
  <si>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</si>
  <si>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</si>
  <si>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</si>
  <si>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</si>
  <si>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DESCRIPCIÓN 
CAPÍTULO/PARTIDA</t>
  </si>
  <si>
    <t>Universidad Tecnológica de Tula-Tepeji</t>
  </si>
  <si>
    <t>IMPUESTO SOBRE NOMINA</t>
  </si>
  <si>
    <t>TOTAL CAPÍTULO 1000</t>
  </si>
  <si>
    <t>MATERIAL DE LIMPIEZA</t>
  </si>
  <si>
    <t>REFACCIONES Y ACCESORIOS PARA EQUIPO DE COMPUTO</t>
  </si>
  <si>
    <t>MATERIALES COMPLEMENTARIOS</t>
  </si>
  <si>
    <t>MATERIALES, ACCESORIOS Y SUMINISTROS DE LABORATORIO</t>
  </si>
  <si>
    <t>TOTAL CAPÍTULO 2000</t>
  </si>
  <si>
    <t>SERVICIO POSTAL</t>
  </si>
  <si>
    <t>SERVICIO DE AGUA</t>
  </si>
  <si>
    <t>SERVICIOS DE VIGILANCIA</t>
  </si>
  <si>
    <t>CONGRESOS Y CONVENCIONES</t>
  </si>
  <si>
    <t>TOTAL CAPÍTULO 3000</t>
  </si>
  <si>
    <t>TOTAL CAPÍTULO 5000</t>
  </si>
  <si>
    <t>MATERIALES Y ÚTILES DE OFICINA</t>
  </si>
  <si>
    <t>MATERIALES Y UTILES DE IMPRESION Y REPRODUCCIÓN</t>
  </si>
  <si>
    <t>ARTICULOS METALICOS PARA LA CONSTRUCCION</t>
  </si>
  <si>
    <t>MEDICINAS Y PRODUCTOS FARMACEUTICOS</t>
  </si>
  <si>
    <t>MATERIALES, ACCESORIOS Y SUMINISTROS MEDICOS</t>
  </si>
  <si>
    <t>PRENDAS DE PROTECCION PERSONAL</t>
  </si>
  <si>
    <t>HERRAMIENTAS MENORES</t>
  </si>
  <si>
    <t>REFACCIONES Y ACCESORIOS MENORES DE EDIFICIOS</t>
  </si>
  <si>
    <t>SERVICIO DE ENERGIA ELECTRICA</t>
  </si>
  <si>
    <t>ARRENDAMIENTO VEHICULOS TERRESTRES</t>
  </si>
  <si>
    <t>SERVICIOS DE INFORMATICA</t>
  </si>
  <si>
    <t>SERVICIOS DE JARDINERIA Y FUMIGACION</t>
  </si>
  <si>
    <t>UTENSILIOS PARA SERVICIO DE ALIMENTACIÓN</t>
  </si>
  <si>
    <t>OTROS PRODUCTOS QUIMICOS</t>
  </si>
  <si>
    <t>OTROS ARRENDAMIENTOS</t>
  </si>
  <si>
    <t>EQUIPO DE ADMINISTRACION</t>
  </si>
  <si>
    <t>TOTAL CAPÍTULO 4000</t>
  </si>
  <si>
    <t>CEMENTO Y PRODUCTOS DE CONCRETO</t>
  </si>
  <si>
    <t>CAL, YESO Y PRODUCTOS DE YESO</t>
  </si>
  <si>
    <t>BIENES INFORMATICOS</t>
  </si>
  <si>
    <t>GRATIFICACION ANUAL</t>
  </si>
  <si>
    <t>GASTOS DE OFICINA</t>
  </si>
  <si>
    <t>SUSCRIPCIONES A PUBLICACIONES Y PERIODICOS</t>
  </si>
  <si>
    <t>MATERIAL DIDACTICO</t>
  </si>
  <si>
    <t>ALIMENTACION DE PERSONAS</t>
  </si>
  <si>
    <t>MATERIAL ELECTRICO</t>
  </si>
  <si>
    <t>OTROS MATERIALES Y ARTICULOS DE CONSTRUCCION Y REPARACION</t>
  </si>
  <si>
    <t>SUSTANCIAS QUIMICAS</t>
  </si>
  <si>
    <t>GAS</t>
  </si>
  <si>
    <t>SERVICIO TELEFÓNICO TRADICIONAL</t>
  </si>
  <si>
    <t>SERVICIO DE INTERNET</t>
  </si>
  <si>
    <t>ARRENDAMIENTO DE EDIFICIOS</t>
  </si>
  <si>
    <t>ARRENDAMIENTO DE EQUIPO DE FOTOCOPIADO</t>
  </si>
  <si>
    <t>SERVICIOS DE CONTABILIDAD, AUDITORIA Y SERVICIOS RELACIONADOS</t>
  </si>
  <si>
    <t>SERVICIOS DE CONSULTORIA Y ASESORIA</t>
  </si>
  <si>
    <t>CAPACITACIÓN</t>
  </si>
  <si>
    <t>SERVICIO DE APOYO ADMINISTRATIVO, FOTOCOPIADO E IMPRESIÓN</t>
  </si>
  <si>
    <t>FORMAS VALORADAS</t>
  </si>
  <si>
    <t>SERVICIOS INTEGRALES</t>
  </si>
  <si>
    <t>SERVICIOS FINANCIEROS Y BANCARIOS</t>
  </si>
  <si>
    <t>SEGUROS</t>
  </si>
  <si>
    <t>CONSERVACIÓN  Y MANTENIMIENTO MENOR DE INMUEBLES</t>
  </si>
  <si>
    <t>MANTENIMIENTO DE MOBILIARIO Y EQUIPO DE ADMINISTRACION</t>
  </si>
  <si>
    <t>INSTALACIÓN, REPARACIÓN Y MANTENIMIENTO DE BIENES INFORMATICOS</t>
  </si>
  <si>
    <t>MANTENIMIENTO DE VEHICULOS</t>
  </si>
  <si>
    <t>MANTENIMIENTO DE MAQUINARIA Y EQUIPO</t>
  </si>
  <si>
    <t>SERVICIOS DE LIMPIEZA Y MANEJO DE DESECHOS</t>
  </si>
  <si>
    <t>DIFUSION DE PROGRAMAS Y ACTIVIDADES GUBERNAMENTALES</t>
  </si>
  <si>
    <t>IMPRESIONES Y PUBLICACIONES OFICIALES</t>
  </si>
  <si>
    <t xml:space="preserve">PASAJES AEREOS </t>
  </si>
  <si>
    <t>PASAJES TERRESTRES</t>
  </si>
  <si>
    <t>GASTOS DE ORDEN SOCIAL Y CULTURAL</t>
  </si>
  <si>
    <t>PAGO DE DERECHOS</t>
  </si>
  <si>
    <t>OTROS SERVICIOS GENERALES</t>
  </si>
  <si>
    <t>BECAS Y OTRAS AYUDAS PARA CAPACITACION</t>
  </si>
  <si>
    <t>EQUIPOS Y APARATOS AUDIOVISUALES</t>
  </si>
  <si>
    <t>MATERIAL ELECTRÓNICO</t>
  </si>
  <si>
    <t>REFACCIONES Y ACCESORIOS MENORES DE MAQUINARIA</t>
  </si>
  <si>
    <t>HONORARIOS ASIMILABLES A SALARIOS</t>
  </si>
  <si>
    <t>PRODUCTOS MINERALES NO METALICOS</t>
  </si>
  <si>
    <t>MATERIALES, INSTRUMENTAL Y EQUIPO MENOR MEDICO Y DE LABORATORIO</t>
  </si>
  <si>
    <t>REFACC. ACCES. MENORES MOBILIARIO EQ ADMINISTRACION</t>
  </si>
  <si>
    <t>INSTRUMENTAL MEDICO Y DE LABORATORIO</t>
  </si>
  <si>
    <t>EQUIPOS Y APARATOS DE COMUNICACIÓN Y TELECOMUNICACIONES</t>
  </si>
  <si>
    <t>SUELDOS BASE</t>
  </si>
  <si>
    <t>PRIMAS VACACIONAL Y DOMINICAL</t>
  </si>
  <si>
    <t>APORTACIONES AL ISSSTE</t>
  </si>
  <si>
    <t>APORTACIONES AL SEGURO DE CESANTIA EN EDAD AVANZADA</t>
  </si>
  <si>
    <t>APORTACIONES AL FOVISSSTE</t>
  </si>
  <si>
    <t>APORTACIONES AL SAR</t>
  </si>
  <si>
    <t>AYUDA PARA UTILES ESCOLARES</t>
  </si>
  <si>
    <t>OTRAS PRESTACIONES</t>
  </si>
  <si>
    <t>MADERA Y PRODUCTOS DE MADERA</t>
  </si>
  <si>
    <t>VIDRIO Y PRODUCTOS DE VIDRIO</t>
  </si>
  <si>
    <t>PLAGUICIDAS, ABONOS Y FERTILIZANTES</t>
  </si>
  <si>
    <t>COMBUSTIBLES, LUBRICANTES Y ADITIVOS PARA VEHICULOS</t>
  </si>
  <si>
    <t>VESTUARIO Y UNIFORMES</t>
  </si>
  <si>
    <t>ARTICULOS DEPORTIVOS</t>
  </si>
  <si>
    <t>PRODUCTOS TEXTILES</t>
  </si>
  <si>
    <t>ARRENDAMIENTO DE ACTIVOS INTANGIBLES</t>
  </si>
  <si>
    <t>SEGUROS DE RESPONSABILIDAD PATRIMONIAL Y FIANZAS</t>
  </si>
  <si>
    <t>FLETES Y MANIOBRAS</t>
  </si>
  <si>
    <t>VIATICOS EN EL PAIS</t>
  </si>
  <si>
    <t>VIATICOS EN EL EXTRANJERO</t>
  </si>
  <si>
    <t>GASTOS DE REPRESENTACION</t>
  </si>
  <si>
    <t>PAGO DE OTROS IMPUESTOS</t>
  </si>
  <si>
    <t>PRESUPUESTO DE EGRESOS ESTATAL, FEDERAL, INGRESOS PROPIOS
DEL EJERCICIO POR CAPÍTULO Y PARTIDA 2017
(PESOS)</t>
  </si>
  <si>
    <t>MATERIALES Y UTILES CONSUMIBLES PARA EL PROCESAMIENTO DE BIENES INFORMATICOS</t>
  </si>
  <si>
    <t>SERVICIOS DE CONDUCCIÓN DE SEÑALES ANALÓGICAS Y DIGITALES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</si>
</sst>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8" formatCode="0.0000"/>
  </numFmts>
  <fonts count="16" x14ac:knownFonts="1">
    <font>
      <sz val="10"/>
      <name val="Arial"/>
    </font>
    <font>
      <sz val="10"/>
      <name val="Arial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9" fillId="0" borderId="0"/>
  </cellStyleXfs>
  <cellXfs count="2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168" fontId="6" fillId="0" borderId="0" xfId="0" applyNumberFormat="1" applyFont="1" applyAlignment="1">
      <alignment vertical="center"/>
    </xf>
    <xf numFmtId="0" fontId="11" fillId="2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8" fillId="3" borderId="1" xfId="3" applyFont="1" applyFill="1" applyBorder="1" applyAlignment="1">
      <alignment vertical="center" wrapText="1"/>
    </xf>
    <xf numFmtId="3" fontId="8" fillId="3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 applyAlignment="1">
      <alignment vertical="center"/>
    </xf>
    <xf numFmtId="43" fontId="6" fillId="0" borderId="0" xfId="1" applyFont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_Hoja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266700</xdr:colOff>
      <xdr:row>1</xdr:row>
      <xdr:rowOff>152400</xdr:rowOff>
    </xdr:from>
    <xdr:to>
      <xdr:col>13</xdr:col>
      <xdr:colOff>647700</xdr:colOff>
      <xdr:row>4</xdr:row>
      <xdr:rowOff>209550</xdr:rowOff>
    </xdr:to>
    <xdr:pic>
      <xdr:nvPicPr>
        <xdr:cNvPr id="24786" name="2 Imagen">
          <a:extLst>
            <a:ext uri="{FF2B5EF4-FFF2-40B4-BE49-F238E27FC236}">
              <a16:creationId xmlns:a16="http://schemas.microsoft.com/office/drawing/2014/main" id="{41B03904-7F10-4228-AC80-967ADC1AB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8450" y="314325"/>
          <a:ext cx="12096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876300</xdr:colOff>
      <xdr:row>116</xdr:row>
      <xdr:rowOff>57150</xdr:rowOff>
    </xdr:from>
    <xdr:to>
      <xdr:col>1</xdr:col>
      <xdr:colOff>3695700</xdr:colOff>
      <xdr:row>123</xdr:row>
      <xdr:rowOff>28575</xdr:rowOff>
    </xdr:to>
    <xdr:grpSp>
      <xdr:nvGrpSpPr>
        <xdr:cNvPr id="24787" name="4 Grupo">
          <a:extLst>
            <a:ext uri="{FF2B5EF4-FFF2-40B4-BE49-F238E27FC236}">
              <a16:creationId xmlns:a16="http://schemas.microsoft.com/office/drawing/2014/main" id="{176AEC19-9E56-48F2-825E-BDBF797B4C45}"/>
            </a:ext>
          </a:extLst>
        </xdr:cNvPr>
        <xdr:cNvGrpSpPr>
          <a:grpSpLocks noChangeAspect="1"/>
        </xdr:cNvGrpSpPr>
      </xdr:nvGrpSpPr>
      <xdr:grpSpPr bwMode="auto">
        <a:xfrm>
          <a:off x="1790700" y="31118175"/>
          <a:ext cx="2819400" cy="971550"/>
          <a:chOff x="3721100" y="7556493"/>
          <a:chExt cx="3470747" cy="1556904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D21CEFCC-2658-4012-ACD2-AEB950663476}"/>
              </a:ext>
            </a:extLst>
          </xdr:cNvPr>
          <xdr:cNvSpPr txBox="1"/>
        </xdr:nvSpPr>
        <xdr:spPr>
          <a:xfrm>
            <a:off x="3721100" y="7556493"/>
            <a:ext cx="3470747" cy="15569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>
              <a:lnSpc>
                <a:spcPts val="1100"/>
              </a:lnSpc>
            </a:pPr>
            <a:r>
              <a:rPr lang="es-MX" sz="12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>
              <a:lnSpc>
                <a:spcPts val="1100"/>
              </a:lnSpc>
            </a:pPr>
            <a:endParaRPr lang="es-MX" sz="800" b="1">
              <a:latin typeface="Arial" pitchFamily="34" charset="0"/>
              <a:cs typeface="Arial" pitchFamily="34" charset="0"/>
            </a:endParaRPr>
          </a:p>
          <a:p>
            <a:pPr algn="ctr">
              <a:lnSpc>
                <a:spcPts val="1100"/>
              </a:lnSpc>
            </a:pPr>
            <a:endParaRPr lang="es-MX" sz="800" b="1">
              <a:latin typeface="Arial" pitchFamily="34" charset="0"/>
              <a:cs typeface="Arial" pitchFamily="34" charset="0"/>
            </a:endParaRPr>
          </a:p>
          <a:p>
            <a:pPr algn="ctr">
              <a:lnSpc>
                <a:spcPts val="1100"/>
              </a:lnSpc>
            </a:pPr>
            <a:endParaRPr lang="es-MX" sz="1200" b="1">
              <a:latin typeface="Arial" pitchFamily="34" charset="0"/>
              <a:cs typeface="Arial" pitchFamily="34" charset="0"/>
            </a:endParaRPr>
          </a:p>
          <a:p>
            <a:pPr algn="ctr">
              <a:lnSpc>
                <a:spcPts val="1000"/>
              </a:lnSpc>
            </a:pPr>
            <a:r>
              <a:rPr lang="es-MX" sz="1200" b="1">
                <a:latin typeface="Arial" pitchFamily="34" charset="0"/>
                <a:cs typeface="Arial" pitchFamily="34" charset="0"/>
              </a:rPr>
              <a:t>Mtra. Norma</a:t>
            </a:r>
            <a:r>
              <a:rPr lang="es-MX" sz="1200" b="1" baseline="0">
                <a:latin typeface="Arial" pitchFamily="34" charset="0"/>
                <a:cs typeface="Arial" pitchFamily="34" charset="0"/>
              </a:rPr>
              <a:t> Ivonne Luna Campos</a:t>
            </a:r>
          </a:p>
          <a:p>
            <a:pPr algn="ctr"/>
            <a:r>
              <a:rPr lang="es-MX" sz="1200" b="0" baseline="0">
                <a:latin typeface="Arial" pitchFamily="34" charset="0"/>
                <a:cs typeface="Arial" pitchFamily="34" charset="0"/>
              </a:rPr>
              <a:t>Directora de Planeación y Evaluación</a:t>
            </a:r>
            <a:endParaRPr lang="es-MX" sz="12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5" name="4 Conector recto">
            <a:extLst>
              <a:ext uri="{FF2B5EF4-FFF2-40B4-BE49-F238E27FC236}">
                <a16:creationId xmlns:a16="http://schemas.microsoft.com/office/drawing/2014/main" id="{5095F9DC-1F7F-451F-B143-9ABD6BB371C7}"/>
              </a:ext>
            </a:extLst>
          </xdr:cNvPr>
          <xdr:cNvCxnSpPr/>
        </xdr:nvCxnSpPr>
        <xdr:spPr>
          <a:xfrm>
            <a:off x="3779727" y="8365473"/>
            <a:ext cx="329486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142875</xdr:colOff>
      <xdr:row>116</xdr:row>
      <xdr:rowOff>9525</xdr:rowOff>
    </xdr:from>
    <xdr:to>
      <xdr:col>8</xdr:col>
      <xdr:colOff>161925</xdr:colOff>
      <xdr:row>126</xdr:row>
      <xdr:rowOff>0</xdr:rowOff>
    </xdr:to>
    <xdr:grpSp>
      <xdr:nvGrpSpPr>
        <xdr:cNvPr id="24788" name="5 Grupo">
          <a:extLst>
            <a:ext uri="{FF2B5EF4-FFF2-40B4-BE49-F238E27FC236}">
              <a16:creationId xmlns:a16="http://schemas.microsoft.com/office/drawing/2014/main" id="{A8909FF8-EF7A-4CC2-A601-803E24B3A7C2}"/>
            </a:ext>
          </a:extLst>
        </xdr:cNvPr>
        <xdr:cNvGrpSpPr>
          <a:grpSpLocks noChangeAspect="1"/>
        </xdr:cNvGrpSpPr>
      </xdr:nvGrpSpPr>
      <xdr:grpSpPr bwMode="auto">
        <a:xfrm>
          <a:off x="7515225" y="31070550"/>
          <a:ext cx="3333750" cy="1419225"/>
          <a:chOff x="3721100" y="7238989"/>
          <a:chExt cx="3470747" cy="1989185"/>
        </a:xfrm>
      </xdr:grpSpPr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67583759-7EEA-4E29-A068-EE7675377610}"/>
              </a:ext>
            </a:extLst>
          </xdr:cNvPr>
          <xdr:cNvSpPr txBox="1"/>
        </xdr:nvSpPr>
        <xdr:spPr>
          <a:xfrm>
            <a:off x="3721100" y="7238989"/>
            <a:ext cx="3470747" cy="198918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2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105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5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200" b="1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ctr"/>
            <a:r>
              <a:rPr lang="es-MX" sz="1200" b="1">
                <a:solidFill>
                  <a:schemeClr val="tx1"/>
                </a:solidFill>
                <a:latin typeface="Arial" pitchFamily="34" charset="0"/>
                <a:ea typeface="+mn-ea"/>
                <a:cs typeface="Arial" pitchFamily="34" charset="0"/>
              </a:rPr>
              <a:t>Ing. Ana Laura Monserrat Velázquez Marbán</a:t>
            </a:r>
            <a:r>
              <a:rPr lang="es-MX" sz="11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	</a:t>
            </a:r>
            <a:endParaRPr lang="es-MX" sz="12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200" b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Encargada de la Dirección de  Administración y Finanzas</a:t>
            </a:r>
            <a:endParaRPr lang="es-MX" sz="1200" b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</xdr:txBody>
      </xdr: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9F31DBE0-C557-4DCC-8032-378F9B23328A}"/>
              </a:ext>
            </a:extLst>
          </xdr:cNvPr>
          <xdr:cNvCxnSpPr/>
        </xdr:nvCxnSpPr>
        <xdr:spPr>
          <a:xfrm>
            <a:off x="3780599" y="8013303"/>
            <a:ext cx="3282335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333375</xdr:colOff>
      <xdr:row>116</xdr:row>
      <xdr:rowOff>19050</xdr:rowOff>
    </xdr:from>
    <xdr:to>
      <xdr:col>13</xdr:col>
      <xdr:colOff>504825</xdr:colOff>
      <xdr:row>123</xdr:row>
      <xdr:rowOff>123825</xdr:rowOff>
    </xdr:to>
    <xdr:grpSp>
      <xdr:nvGrpSpPr>
        <xdr:cNvPr id="24789" name="8 Grupo">
          <a:extLst>
            <a:ext uri="{FF2B5EF4-FFF2-40B4-BE49-F238E27FC236}">
              <a16:creationId xmlns:a16="http://schemas.microsoft.com/office/drawing/2014/main" id="{B33794BB-C3EE-4284-98D6-F73964537EBF}"/>
            </a:ext>
          </a:extLst>
        </xdr:cNvPr>
        <xdr:cNvGrpSpPr>
          <a:grpSpLocks noChangeAspect="1"/>
        </xdr:cNvGrpSpPr>
      </xdr:nvGrpSpPr>
      <xdr:grpSpPr bwMode="auto">
        <a:xfrm>
          <a:off x="12677775" y="31080075"/>
          <a:ext cx="2657475" cy="1104900"/>
          <a:chOff x="3721100" y="7238997"/>
          <a:chExt cx="3470747" cy="1530201"/>
        </a:xfrm>
      </xdr:grpSpPr>
      <xdr:sp macro="" textlink="">
        <xdr:nvSpPr>
          <xdr:cNvPr id="10" name="9 CuadroTexto">
            <a:extLst>
              <a:ext uri="{FF2B5EF4-FFF2-40B4-BE49-F238E27FC236}">
                <a16:creationId xmlns:a16="http://schemas.microsoft.com/office/drawing/2014/main" id="{0A40B5D9-507F-46CB-B835-D8D1DF4EF0CB}"/>
              </a:ext>
            </a:extLst>
          </xdr:cNvPr>
          <xdr:cNvSpPr txBox="1"/>
        </xdr:nvSpPr>
        <xdr:spPr>
          <a:xfrm>
            <a:off x="3721100" y="7238997"/>
            <a:ext cx="3470747" cy="15302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2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12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2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200" b="1">
              <a:latin typeface="Arial" pitchFamily="34" charset="0"/>
              <a:cs typeface="Arial" pitchFamily="34" charset="0"/>
            </a:endParaRPr>
          </a:p>
          <a:p>
            <a:pPr marL="0" marR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MX" sz="1200" b="1" baseline="0">
                <a:latin typeface="Arial" pitchFamily="34" charset="0"/>
                <a:cs typeface="Arial" pitchFamily="34" charset="0"/>
              </a:rPr>
              <a:t>Dr. Luis Téllez Reyes</a:t>
            </a:r>
          </a:p>
          <a:p>
            <a:pPr algn="ctr"/>
            <a:r>
              <a:rPr lang="es-MX" sz="1200" b="0" baseline="0">
                <a:latin typeface="Arial" pitchFamily="34" charset="0"/>
                <a:cs typeface="Arial" pitchFamily="34" charset="0"/>
              </a:rPr>
              <a:t>Rector</a:t>
            </a:r>
            <a:endParaRPr lang="es-MX" sz="12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1" name="10 Conector recto">
            <a:extLst>
              <a:ext uri="{FF2B5EF4-FFF2-40B4-BE49-F238E27FC236}">
                <a16:creationId xmlns:a16="http://schemas.microsoft.com/office/drawing/2014/main" id="{79966BEF-24DC-4B68-9E4A-2EF234615165}"/>
              </a:ext>
            </a:extLst>
          </xdr:cNvPr>
          <xdr:cNvCxnSpPr/>
        </xdr:nvCxnSpPr>
        <xdr:spPr>
          <a:xfrm>
            <a:off x="3783300" y="7977715"/>
            <a:ext cx="3284148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85725</xdr:colOff>
      <xdr:row>1</xdr:row>
      <xdr:rowOff>152400</xdr:rowOff>
    </xdr:from>
    <xdr:to>
      <xdr:col>1</xdr:col>
      <xdr:colOff>952500</xdr:colOff>
      <xdr:row>4</xdr:row>
      <xdr:rowOff>123825</xdr:rowOff>
    </xdr:to>
    <xdr:pic>
      <xdr:nvPicPr>
        <xdr:cNvPr id="24790" name="5 Imagen">
          <a:extLst>
            <a:ext uri="{FF2B5EF4-FFF2-40B4-BE49-F238E27FC236}">
              <a16:creationId xmlns:a16="http://schemas.microsoft.com/office/drawing/2014/main" id="{27DDF1DE-4620-49E5-BE9D-514AD6EB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39" t="6889" r="35730" b="87280"/>
        <a:stretch>
          <a:fillRect/>
        </a:stretch>
      </xdr:blipFill>
      <xdr:spPr bwMode="auto">
        <a:xfrm>
          <a:off x="85725" y="314325"/>
          <a:ext cx="17811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3"/>
  <sheetViews>
    <sheetView tabSelected="1" zoomScale="70" zoomScaleNormal="70" workbookViewId="0">
      <selection activeCell="B21" sqref="B21"/>
    </sheetView>
  </sheetViews>
  <sheetFormatPr baseColWidth="10" defaultRowHeight="11.25" outlineLevelRow="1" x14ac:dyDescent="0.2"/>
  <cols>
    <col min="1" max="1" width="13.7109375" style="3" bestFit="1" customWidth="1"/>
    <col min="2" max="2" width="70.5703125" style="3" customWidth="1"/>
    <col min="3" max="3" width="13.85546875" style="3" customWidth="1"/>
    <col min="4" max="15" width="12.42578125" style="3" customWidth="1"/>
    <col min="16" max="16384" width="11.42578125" style="3"/>
  </cols>
  <sheetData>
    <row r="1" spans="1:15" s="6" customFormat="1" ht="12.75" x14ac:dyDescent="0.2"/>
    <row r="2" spans="1:15" s="6" customFormat="1" ht="12.75" x14ac:dyDescent="0.2">
      <c r="B2" s="7"/>
    </row>
    <row r="3" spans="1:15" s="6" customFormat="1" ht="26.25" customHeight="1" x14ac:dyDescent="0.2">
      <c r="A3" s="26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6" customFormat="1" ht="18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s="6" customFormat="1" ht="52.9" customHeight="1" x14ac:dyDescent="0.2">
      <c r="A5" s="27" t="s">
        <v>116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15" ht="18" customHeight="1" x14ac:dyDescent="0.2"/>
    <row r="7" spans="1:15" ht="39" customHeight="1" x14ac:dyDescent="0.2">
      <c r="A7" s="5" t="s">
        <v>2</v>
      </c>
      <c r="B7" s="5" t="s">
        <v>15</v>
      </c>
      <c r="C7" s="4" t="s">
        <v>0</v>
      </c>
      <c r="D7" s="4" t="s">
        <v>3</v>
      </c>
      <c r="E7" s="4" t="s">
        <v>4</v>
      </c>
      <c r="F7" s="4" t="s">
        <v>5</v>
      </c>
      <c r="G7" s="4" t="s">
        <v>6</v>
      </c>
      <c r="H7" s="4" t="s">
        <v>7</v>
      </c>
      <c r="I7" s="4" t="s">
        <v>8</v>
      </c>
      <c r="J7" s="4" t="s">
        <v>9</v>
      </c>
      <c r="K7" s="4" t="s">
        <v>10</v>
      </c>
      <c r="L7" s="4" t="s">
        <v>11</v>
      </c>
      <c r="M7" s="4" t="s">
        <v>12</v>
      </c>
      <c r="N7" s="4" t="s">
        <v>13</v>
      </c>
      <c r="O7" s="4" t="s">
        <v>14</v>
      </c>
    </row>
    <row r="8" spans="1:15" s="17" customFormat="1" ht="20.25" customHeight="1" outlineLevel="1" x14ac:dyDescent="0.2">
      <c r="A8" s="18">
        <v>113001</v>
      </c>
      <c r="B8" s="20" t="s">
        <v>94</v>
      </c>
      <c r="C8" s="19">
        <f>SUM(D8:O8)</f>
        <v>66338043.058848724</v>
      </c>
      <c r="D8" s="19">
        <v>5141715.04</v>
      </c>
      <c r="E8" s="19">
        <v>5178805.3600000003</v>
      </c>
      <c r="F8" s="19">
        <v>5188975.76</v>
      </c>
      <c r="G8" s="19">
        <v>5523262.6705232495</v>
      </c>
      <c r="H8" s="19">
        <v>5250497.2375332499</v>
      </c>
      <c r="I8" s="19">
        <v>5813544.9928422505</v>
      </c>
      <c r="J8" s="19">
        <v>5250497.2375332499</v>
      </c>
      <c r="K8" s="19">
        <v>5250497.2375332499</v>
      </c>
      <c r="L8" s="19">
        <v>5935061.8807208715</v>
      </c>
      <c r="M8" s="19">
        <v>5935061.8807208715</v>
      </c>
      <c r="N8" s="19">
        <v>5935061.8807208715</v>
      </c>
      <c r="O8" s="19">
        <v>5935061.8807208715</v>
      </c>
    </row>
    <row r="9" spans="1:15" s="17" customFormat="1" ht="20.25" customHeight="1" outlineLevel="1" x14ac:dyDescent="0.2">
      <c r="A9" s="18">
        <v>121001</v>
      </c>
      <c r="B9" s="20" t="s">
        <v>88</v>
      </c>
      <c r="C9" s="19">
        <f t="shared" ref="C9:C17" si="0">SUM(D9:O9)</f>
        <v>144980</v>
      </c>
      <c r="D9" s="19">
        <v>6590</v>
      </c>
      <c r="E9" s="19">
        <v>13180</v>
      </c>
      <c r="F9" s="19">
        <v>13180</v>
      </c>
      <c r="G9" s="19">
        <v>13180</v>
      </c>
      <c r="H9" s="19">
        <v>6590</v>
      </c>
      <c r="I9" s="19">
        <v>13180</v>
      </c>
      <c r="J9" s="19">
        <v>13180</v>
      </c>
      <c r="K9" s="19">
        <v>19770</v>
      </c>
      <c r="L9" s="19">
        <v>13180</v>
      </c>
      <c r="M9" s="19">
        <v>6590</v>
      </c>
      <c r="N9" s="19">
        <v>13180</v>
      </c>
      <c r="O9" s="19">
        <v>13180</v>
      </c>
    </row>
    <row r="10" spans="1:15" s="17" customFormat="1" ht="20.25" customHeight="1" outlineLevel="1" x14ac:dyDescent="0.2">
      <c r="A10" s="18">
        <v>132001</v>
      </c>
      <c r="B10" s="20" t="s">
        <v>95</v>
      </c>
      <c r="C10" s="19">
        <f t="shared" si="0"/>
        <v>3803047.4052551016</v>
      </c>
      <c r="D10" s="19">
        <v>292972.52</v>
      </c>
      <c r="E10" s="19">
        <v>291493.06</v>
      </c>
      <c r="F10" s="19">
        <v>290775.98</v>
      </c>
      <c r="G10" s="19">
        <v>316407.52380453399</v>
      </c>
      <c r="H10" s="19">
        <v>298223.16160520067</v>
      </c>
      <c r="I10" s="19">
        <v>341285.61869746301</v>
      </c>
      <c r="J10" s="19">
        <v>298223.16160520067</v>
      </c>
      <c r="K10" s="19">
        <v>298223.16160520067</v>
      </c>
      <c r="L10" s="19">
        <v>343860.80448437552</v>
      </c>
      <c r="M10" s="19">
        <v>343860.80448437552</v>
      </c>
      <c r="N10" s="19">
        <v>343860.80448437552</v>
      </c>
      <c r="O10" s="19">
        <v>343860.80448437552</v>
      </c>
    </row>
    <row r="11" spans="1:15" s="17" customFormat="1" ht="20.25" customHeight="1" outlineLevel="1" x14ac:dyDescent="0.2">
      <c r="A11" s="18">
        <v>132002</v>
      </c>
      <c r="B11" s="20" t="s">
        <v>50</v>
      </c>
      <c r="C11" s="19">
        <f t="shared" si="0"/>
        <v>11071945.773205414</v>
      </c>
      <c r="D11" s="19">
        <v>882695.89999999991</v>
      </c>
      <c r="E11" s="19">
        <v>881402.52</v>
      </c>
      <c r="F11" s="19">
        <v>882738.32000000007</v>
      </c>
      <c r="G11" s="19">
        <v>929578.43228036119</v>
      </c>
      <c r="H11" s="19">
        <v>872788.29194813897</v>
      </c>
      <c r="I11" s="19">
        <v>949346.3847602501</v>
      </c>
      <c r="J11" s="19">
        <v>872788.29194813897</v>
      </c>
      <c r="K11" s="19">
        <v>872788.29194813897</v>
      </c>
      <c r="L11" s="19">
        <v>981954.62008009688</v>
      </c>
      <c r="M11" s="19">
        <v>981954.62008009688</v>
      </c>
      <c r="N11" s="19">
        <v>981954.62008009688</v>
      </c>
      <c r="O11" s="19">
        <v>981955.48008009698</v>
      </c>
    </row>
    <row r="12" spans="1:15" s="17" customFormat="1" ht="20.25" customHeight="1" outlineLevel="1" x14ac:dyDescent="0.2">
      <c r="A12" s="18">
        <v>141001</v>
      </c>
      <c r="B12" s="20" t="s">
        <v>96</v>
      </c>
      <c r="C12" s="19">
        <f t="shared" si="0"/>
        <v>6166822.5177827151</v>
      </c>
      <c r="D12" s="19">
        <v>473039.34</v>
      </c>
      <c r="E12" s="19">
        <v>475292.64</v>
      </c>
      <c r="F12" s="19">
        <v>453409.52</v>
      </c>
      <c r="G12" s="19">
        <v>513086.81870304409</v>
      </c>
      <c r="H12" s="19">
        <v>485892.1050339411</v>
      </c>
      <c r="I12" s="19">
        <v>577745.08413885813</v>
      </c>
      <c r="J12" s="19">
        <v>485892.1050339411</v>
      </c>
      <c r="K12" s="19">
        <v>485892.1050339411</v>
      </c>
      <c r="L12" s="19">
        <v>554143.19995974714</v>
      </c>
      <c r="M12" s="19">
        <v>554143.19995974714</v>
      </c>
      <c r="N12" s="19">
        <v>554143.19995974714</v>
      </c>
      <c r="O12" s="19">
        <v>554143.19995974714</v>
      </c>
    </row>
    <row r="13" spans="1:15" s="17" customFormat="1" ht="22.5" customHeight="1" outlineLevel="1" x14ac:dyDescent="0.2">
      <c r="A13" s="18">
        <v>141004</v>
      </c>
      <c r="B13" s="20" t="s">
        <v>97</v>
      </c>
      <c r="C13" s="19">
        <f t="shared" si="0"/>
        <v>2066434.978531606</v>
      </c>
      <c r="D13" s="19">
        <v>150637.16</v>
      </c>
      <c r="E13" s="19">
        <v>151363.85999999999</v>
      </c>
      <c r="F13" s="19">
        <v>144387.84</v>
      </c>
      <c r="G13" s="19">
        <v>171943.35535427934</v>
      </c>
      <c r="H13" s="19">
        <v>163283.05285684683</v>
      </c>
      <c r="I13" s="19">
        <v>218181.68349457107</v>
      </c>
      <c r="J13" s="19">
        <v>163283.05285684683</v>
      </c>
      <c r="K13" s="19">
        <v>163283.05285684683</v>
      </c>
      <c r="L13" s="19">
        <v>185017.98027805384</v>
      </c>
      <c r="M13" s="19">
        <v>185017.98027805384</v>
      </c>
      <c r="N13" s="19">
        <v>185017.98027805384</v>
      </c>
      <c r="O13" s="19">
        <v>185017.98027805384</v>
      </c>
    </row>
    <row r="14" spans="1:15" s="17" customFormat="1" ht="20.25" customHeight="1" outlineLevel="1" x14ac:dyDescent="0.2">
      <c r="A14" s="18">
        <v>142001</v>
      </c>
      <c r="B14" s="20" t="s">
        <v>98</v>
      </c>
      <c r="C14" s="19">
        <f t="shared" si="0"/>
        <v>3089491.9346954427</v>
      </c>
      <c r="D14" s="19">
        <v>237223.88</v>
      </c>
      <c r="E14" s="19">
        <v>238368.32</v>
      </c>
      <c r="F14" s="19">
        <v>227382.39999999999</v>
      </c>
      <c r="G14" s="19">
        <v>257048.90606973122</v>
      </c>
      <c r="H14" s="19">
        <v>243410.63442023128</v>
      </c>
      <c r="I14" s="19">
        <v>288681.05904656876</v>
      </c>
      <c r="J14" s="19">
        <v>243410.63442023128</v>
      </c>
      <c r="K14" s="19">
        <v>243410.63442023128</v>
      </c>
      <c r="L14" s="19">
        <v>277638.86657961237</v>
      </c>
      <c r="M14" s="19">
        <v>277638.86657961237</v>
      </c>
      <c r="N14" s="19">
        <v>277638.86657961237</v>
      </c>
      <c r="O14" s="19">
        <v>277638.86657961237</v>
      </c>
    </row>
    <row r="15" spans="1:15" s="17" customFormat="1" ht="20.25" customHeight="1" outlineLevel="1" x14ac:dyDescent="0.2">
      <c r="A15" s="18">
        <v>143001</v>
      </c>
      <c r="B15" s="20" t="s">
        <v>99</v>
      </c>
      <c r="C15" s="19">
        <f t="shared" si="0"/>
        <v>1326760.8611769748</v>
      </c>
      <c r="D15" s="19">
        <v>94889.56</v>
      </c>
      <c r="E15" s="19">
        <v>95347.3</v>
      </c>
      <c r="F15" s="19">
        <v>90952.960000000006</v>
      </c>
      <c r="G15" s="19">
        <v>110465.253410465</v>
      </c>
      <c r="H15" s="19">
        <v>105009.944750665</v>
      </c>
      <c r="I15" s="19">
        <v>145271.00305684499</v>
      </c>
      <c r="J15" s="19">
        <v>105009.944750665</v>
      </c>
      <c r="K15" s="19">
        <v>105009.944750665</v>
      </c>
      <c r="L15" s="19">
        <v>118701.23761441745</v>
      </c>
      <c r="M15" s="19">
        <v>118701.23761441745</v>
      </c>
      <c r="N15" s="19">
        <v>118701.23761441745</v>
      </c>
      <c r="O15" s="19">
        <v>118701.23761441745</v>
      </c>
    </row>
    <row r="16" spans="1:15" s="17" customFormat="1" ht="20.25" customHeight="1" outlineLevel="1" x14ac:dyDescent="0.2">
      <c r="A16" s="18">
        <v>154004</v>
      </c>
      <c r="B16" s="20" t="s">
        <v>100</v>
      </c>
      <c r="C16" s="19">
        <f t="shared" si="0"/>
        <v>23100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23100</v>
      </c>
      <c r="M16" s="19">
        <v>0</v>
      </c>
      <c r="N16" s="19">
        <v>0</v>
      </c>
      <c r="O16" s="19">
        <v>0</v>
      </c>
    </row>
    <row r="17" spans="1:15" s="17" customFormat="1" ht="20.25" customHeight="1" outlineLevel="1" x14ac:dyDescent="0.2">
      <c r="A17" s="18">
        <v>159002</v>
      </c>
      <c r="B17" s="20" t="s">
        <v>101</v>
      </c>
      <c r="C17" s="19">
        <f t="shared" si="0"/>
        <v>4757740</v>
      </c>
      <c r="D17" s="19">
        <v>263314.06</v>
      </c>
      <c r="E17" s="19">
        <v>264433.24</v>
      </c>
      <c r="F17" s="19">
        <v>270905.21999999997</v>
      </c>
      <c r="G17" s="19">
        <v>349450</v>
      </c>
      <c r="H17" s="19">
        <v>456950</v>
      </c>
      <c r="I17" s="19">
        <v>602147.48</v>
      </c>
      <c r="J17" s="19">
        <v>349450</v>
      </c>
      <c r="K17" s="19">
        <v>353450</v>
      </c>
      <c r="L17" s="19">
        <v>770090</v>
      </c>
      <c r="M17" s="19">
        <v>350650</v>
      </c>
      <c r="N17" s="19">
        <v>352450</v>
      </c>
      <c r="O17" s="19">
        <v>374450</v>
      </c>
    </row>
    <row r="18" spans="1:15" s="17" customFormat="1" ht="20.25" customHeight="1" outlineLevel="1" x14ac:dyDescent="0.2">
      <c r="A18" s="21"/>
      <c r="B18" s="22" t="s">
        <v>18</v>
      </c>
      <c r="C18" s="23">
        <f>SUM(C8:C17)</f>
        <v>98788366.529495955</v>
      </c>
      <c r="D18" s="23">
        <f t="shared" ref="D18:O18" si="1">SUM(D8:D17)</f>
        <v>7543077.46</v>
      </c>
      <c r="E18" s="23">
        <f t="shared" si="1"/>
        <v>7589686.2999999998</v>
      </c>
      <c r="F18" s="23">
        <f t="shared" si="1"/>
        <v>7562708</v>
      </c>
      <c r="G18" s="23">
        <f t="shared" si="1"/>
        <v>8184422.9601456644</v>
      </c>
      <c r="H18" s="23">
        <f t="shared" si="1"/>
        <v>7882644.4281482724</v>
      </c>
      <c r="I18" s="23">
        <f t="shared" si="1"/>
        <v>8949383.3060368057</v>
      </c>
      <c r="J18" s="23">
        <f t="shared" si="1"/>
        <v>7781734.4281482724</v>
      </c>
      <c r="K18" s="23">
        <f t="shared" si="1"/>
        <v>7792324.4281482724</v>
      </c>
      <c r="L18" s="23">
        <f t="shared" si="1"/>
        <v>9202748.5897171758</v>
      </c>
      <c r="M18" s="23">
        <f t="shared" si="1"/>
        <v>8753618.5897171758</v>
      </c>
      <c r="N18" s="23">
        <f t="shared" si="1"/>
        <v>8762008.5897171758</v>
      </c>
      <c r="O18" s="23">
        <f t="shared" si="1"/>
        <v>8784009.4497171752</v>
      </c>
    </row>
    <row r="19" spans="1:15" s="17" customFormat="1" ht="20.25" customHeight="1" outlineLevel="1" x14ac:dyDescent="0.2">
      <c r="A19" s="18">
        <v>211001</v>
      </c>
      <c r="B19" s="20" t="s">
        <v>30</v>
      </c>
      <c r="C19" s="19">
        <f t="shared" ref="C19:C54" si="2">SUM(D19:O19)</f>
        <v>839436.94000000018</v>
      </c>
      <c r="D19" s="19">
        <v>7169.12</v>
      </c>
      <c r="E19" s="19">
        <v>40649.24</v>
      </c>
      <c r="F19" s="19">
        <v>301043.48</v>
      </c>
      <c r="G19" s="19">
        <v>233799.53</v>
      </c>
      <c r="H19" s="19">
        <v>22418.940000000002</v>
      </c>
      <c r="I19" s="19">
        <v>62667.020000000004</v>
      </c>
      <c r="J19" s="19">
        <v>9341.2199999999993</v>
      </c>
      <c r="K19" s="19">
        <v>76280.160000000003</v>
      </c>
      <c r="L19" s="19">
        <v>11425.39</v>
      </c>
      <c r="M19" s="19">
        <v>43456.17</v>
      </c>
      <c r="N19" s="19">
        <v>19906.5</v>
      </c>
      <c r="O19" s="19">
        <v>11280.169999999998</v>
      </c>
    </row>
    <row r="20" spans="1:15" s="17" customFormat="1" ht="19.5" customHeight="1" outlineLevel="1" x14ac:dyDescent="0.2">
      <c r="A20" s="18">
        <v>211002</v>
      </c>
      <c r="B20" s="20" t="s">
        <v>51</v>
      </c>
      <c r="C20" s="19">
        <f t="shared" si="2"/>
        <v>222498.86</v>
      </c>
      <c r="D20" s="19">
        <v>0</v>
      </c>
      <c r="E20" s="19">
        <v>6826.08</v>
      </c>
      <c r="F20" s="19">
        <v>9558.2799999999988</v>
      </c>
      <c r="G20" s="19">
        <v>41505.409999999996</v>
      </c>
      <c r="H20" s="19">
        <v>20145.29</v>
      </c>
      <c r="I20" s="19">
        <v>18348.050000000003</v>
      </c>
      <c r="J20" s="19">
        <v>17033.63</v>
      </c>
      <c r="K20" s="19">
        <v>16777.73</v>
      </c>
      <c r="L20" s="19">
        <v>16690.89</v>
      </c>
      <c r="M20" s="19">
        <v>61146.929999999993</v>
      </c>
      <c r="N20" s="19">
        <v>10852.130000000001</v>
      </c>
      <c r="O20" s="19">
        <v>3614.4400000000005</v>
      </c>
    </row>
    <row r="21" spans="1:15" s="17" customFormat="1" ht="24" customHeight="1" outlineLevel="1" x14ac:dyDescent="0.2">
      <c r="A21" s="18">
        <v>212001</v>
      </c>
      <c r="B21" s="20" t="s">
        <v>31</v>
      </c>
      <c r="C21" s="19">
        <f t="shared" si="2"/>
        <v>666881.89999999991</v>
      </c>
      <c r="D21" s="19">
        <v>4670</v>
      </c>
      <c r="E21" s="19">
        <v>68204.78</v>
      </c>
      <c r="F21" s="19">
        <v>30116.699999999997</v>
      </c>
      <c r="G21" s="19">
        <v>201484.49000000002</v>
      </c>
      <c r="H21" s="19">
        <v>56173.349999999991</v>
      </c>
      <c r="I21" s="19">
        <v>54177.24</v>
      </c>
      <c r="J21" s="19">
        <v>20680.080000000002</v>
      </c>
      <c r="K21" s="19">
        <v>134103.31</v>
      </c>
      <c r="L21" s="19">
        <v>2534.6</v>
      </c>
      <c r="M21" s="19">
        <v>58603.770000000004</v>
      </c>
      <c r="N21" s="19">
        <v>14451.5</v>
      </c>
      <c r="O21" s="19">
        <v>21682.080000000002</v>
      </c>
    </row>
    <row r="22" spans="1:15" s="17" customFormat="1" ht="26.25" customHeight="1" outlineLevel="1" x14ac:dyDescent="0.2">
      <c r="A22" s="18">
        <v>214001</v>
      </c>
      <c r="B22" s="20" t="s">
        <v>117</v>
      </c>
      <c r="C22" s="19">
        <f t="shared" si="2"/>
        <v>51975.999999999993</v>
      </c>
      <c r="D22" s="19">
        <v>550</v>
      </c>
      <c r="E22" s="19">
        <v>243.6</v>
      </c>
      <c r="F22" s="19">
        <v>4817.2</v>
      </c>
      <c r="G22" s="19">
        <v>24502.16</v>
      </c>
      <c r="H22" s="19">
        <v>1006.9200000000001</v>
      </c>
      <c r="I22" s="19">
        <v>8678.56</v>
      </c>
      <c r="J22" s="19">
        <v>2160</v>
      </c>
      <c r="K22" s="19">
        <v>5406.9599999999991</v>
      </c>
      <c r="L22" s="19">
        <v>525</v>
      </c>
      <c r="M22" s="19">
        <v>3185.6</v>
      </c>
      <c r="N22" s="19">
        <v>900</v>
      </c>
      <c r="O22" s="19">
        <v>0</v>
      </c>
    </row>
    <row r="23" spans="1:15" s="17" customFormat="1" ht="20.25" customHeight="1" outlineLevel="1" x14ac:dyDescent="0.2">
      <c r="A23" s="18">
        <v>215001</v>
      </c>
      <c r="B23" s="20" t="s">
        <v>52</v>
      </c>
      <c r="C23" s="19">
        <f t="shared" si="2"/>
        <v>32067.239999999998</v>
      </c>
      <c r="D23" s="19">
        <v>0</v>
      </c>
      <c r="E23" s="19">
        <v>1002.24</v>
      </c>
      <c r="F23" s="19">
        <v>0</v>
      </c>
      <c r="G23" s="19">
        <v>12890</v>
      </c>
      <c r="H23" s="19">
        <v>3000</v>
      </c>
      <c r="I23" s="19">
        <v>5515</v>
      </c>
      <c r="J23" s="19">
        <v>4000</v>
      </c>
      <c r="K23" s="19">
        <v>0</v>
      </c>
      <c r="L23" s="19">
        <v>0</v>
      </c>
      <c r="M23" s="19">
        <v>0</v>
      </c>
      <c r="N23" s="19">
        <v>0</v>
      </c>
      <c r="O23" s="19">
        <v>5660</v>
      </c>
    </row>
    <row r="24" spans="1:15" s="17" customFormat="1" ht="20.25" customHeight="1" outlineLevel="1" x14ac:dyDescent="0.2">
      <c r="A24" s="18">
        <v>216001</v>
      </c>
      <c r="B24" s="20" t="s">
        <v>19</v>
      </c>
      <c r="C24" s="19">
        <f t="shared" si="2"/>
        <v>182459</v>
      </c>
      <c r="D24" s="19">
        <v>603</v>
      </c>
      <c r="E24" s="19">
        <v>144</v>
      </c>
      <c r="F24" s="19">
        <v>0</v>
      </c>
      <c r="G24" s="19">
        <v>165040</v>
      </c>
      <c r="H24" s="19">
        <v>1258</v>
      </c>
      <c r="I24" s="19">
        <v>3277.5</v>
      </c>
      <c r="J24" s="19">
        <v>3512.5</v>
      </c>
      <c r="K24" s="19">
        <v>1626.5</v>
      </c>
      <c r="L24" s="19">
        <v>1260</v>
      </c>
      <c r="M24" s="19">
        <v>3587.5</v>
      </c>
      <c r="N24" s="19">
        <v>1000</v>
      </c>
      <c r="O24" s="19">
        <v>1150</v>
      </c>
    </row>
    <row r="25" spans="1:15" s="17" customFormat="1" ht="20.25" customHeight="1" outlineLevel="1" x14ac:dyDescent="0.2">
      <c r="A25" s="18">
        <v>217001</v>
      </c>
      <c r="B25" s="20" t="s">
        <v>53</v>
      </c>
      <c r="C25" s="19">
        <f t="shared" si="2"/>
        <v>123990</v>
      </c>
      <c r="D25" s="19">
        <v>0</v>
      </c>
      <c r="E25" s="19">
        <v>3990</v>
      </c>
      <c r="F25" s="19">
        <v>0</v>
      </c>
      <c r="G25" s="19">
        <v>0</v>
      </c>
      <c r="H25" s="19">
        <v>0</v>
      </c>
      <c r="I25" s="19">
        <v>60000</v>
      </c>
      <c r="J25" s="19">
        <v>60000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</row>
    <row r="26" spans="1:15" s="17" customFormat="1" ht="20.25" customHeight="1" outlineLevel="1" x14ac:dyDescent="0.2">
      <c r="A26" s="18">
        <v>221001</v>
      </c>
      <c r="B26" s="20" t="s">
        <v>54</v>
      </c>
      <c r="C26" s="19">
        <f t="shared" si="2"/>
        <v>409165.06</v>
      </c>
      <c r="D26" s="19">
        <v>4366.26</v>
      </c>
      <c r="E26" s="19">
        <v>0</v>
      </c>
      <c r="F26" s="19">
        <v>24959.620000000003</v>
      </c>
      <c r="G26" s="19">
        <v>45046.22</v>
      </c>
      <c r="H26" s="19">
        <v>100427.22</v>
      </c>
      <c r="I26" s="19">
        <v>37486.29</v>
      </c>
      <c r="J26" s="19">
        <v>14480</v>
      </c>
      <c r="K26" s="19">
        <v>22511.5</v>
      </c>
      <c r="L26" s="19">
        <v>21600</v>
      </c>
      <c r="M26" s="19">
        <v>57973.95</v>
      </c>
      <c r="N26" s="19">
        <v>45900</v>
      </c>
      <c r="O26" s="19">
        <v>34414</v>
      </c>
    </row>
    <row r="27" spans="1:15" s="17" customFormat="1" ht="20.25" customHeight="1" outlineLevel="1" x14ac:dyDescent="0.2">
      <c r="A27" s="18">
        <v>223001</v>
      </c>
      <c r="B27" s="20" t="s">
        <v>42</v>
      </c>
      <c r="C27" s="19">
        <f t="shared" si="2"/>
        <v>8632.2000000000007</v>
      </c>
      <c r="D27" s="19">
        <v>0</v>
      </c>
      <c r="E27" s="19">
        <v>0</v>
      </c>
      <c r="F27" s="19">
        <v>0</v>
      </c>
      <c r="G27" s="19">
        <v>5472.2</v>
      </c>
      <c r="H27" s="19">
        <v>3160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</row>
    <row r="28" spans="1:15" s="17" customFormat="1" ht="20.25" customHeight="1" outlineLevel="1" x14ac:dyDescent="0.2">
      <c r="A28" s="18">
        <v>241001</v>
      </c>
      <c r="B28" s="20" t="s">
        <v>89</v>
      </c>
      <c r="C28" s="19">
        <f t="shared" si="2"/>
        <v>28574.989999999998</v>
      </c>
      <c r="D28" s="19">
        <v>0</v>
      </c>
      <c r="E28" s="19">
        <v>4000</v>
      </c>
      <c r="F28" s="19">
        <v>8075</v>
      </c>
      <c r="G28" s="19">
        <v>5999.99</v>
      </c>
      <c r="H28" s="19">
        <v>0</v>
      </c>
      <c r="I28" s="19">
        <v>2200</v>
      </c>
      <c r="J28" s="19">
        <v>4000</v>
      </c>
      <c r="K28" s="19">
        <v>0</v>
      </c>
      <c r="L28" s="19">
        <v>300</v>
      </c>
      <c r="M28" s="19">
        <v>4000</v>
      </c>
      <c r="N28" s="19">
        <v>0</v>
      </c>
      <c r="O28" s="19">
        <v>0</v>
      </c>
    </row>
    <row r="29" spans="1:15" s="17" customFormat="1" ht="20.25" customHeight="1" outlineLevel="1" x14ac:dyDescent="0.2">
      <c r="A29" s="18">
        <v>242001</v>
      </c>
      <c r="B29" s="20" t="s">
        <v>47</v>
      </c>
      <c r="C29" s="19">
        <f t="shared" si="2"/>
        <v>7408</v>
      </c>
      <c r="D29" s="19">
        <v>0</v>
      </c>
      <c r="E29" s="19">
        <v>3677.1800000000003</v>
      </c>
      <c r="F29" s="19">
        <v>425</v>
      </c>
      <c r="G29" s="19">
        <v>0</v>
      </c>
      <c r="H29" s="19">
        <v>0</v>
      </c>
      <c r="I29" s="19">
        <v>1200</v>
      </c>
      <c r="J29" s="19">
        <v>0</v>
      </c>
      <c r="K29" s="19">
        <v>0</v>
      </c>
      <c r="L29" s="19">
        <v>605.81999999999994</v>
      </c>
      <c r="M29" s="19">
        <v>1500</v>
      </c>
      <c r="N29" s="19">
        <v>0</v>
      </c>
      <c r="O29" s="19">
        <v>0</v>
      </c>
    </row>
    <row r="30" spans="1:15" s="17" customFormat="1" ht="20.25" customHeight="1" outlineLevel="1" x14ac:dyDescent="0.2">
      <c r="A30" s="18">
        <v>243001</v>
      </c>
      <c r="B30" s="20" t="s">
        <v>48</v>
      </c>
      <c r="C30" s="19">
        <f t="shared" si="2"/>
        <v>21430</v>
      </c>
      <c r="D30" s="19">
        <v>0</v>
      </c>
      <c r="E30" s="19">
        <v>0</v>
      </c>
      <c r="F30" s="19">
        <v>0</v>
      </c>
      <c r="G30" s="19">
        <v>11430</v>
      </c>
      <c r="H30" s="19">
        <v>0</v>
      </c>
      <c r="I30" s="19">
        <v>5000</v>
      </c>
      <c r="J30" s="19">
        <v>0</v>
      </c>
      <c r="K30" s="19">
        <v>0</v>
      </c>
      <c r="L30" s="19">
        <v>5000</v>
      </c>
      <c r="M30" s="19">
        <v>0</v>
      </c>
      <c r="N30" s="19">
        <v>0</v>
      </c>
      <c r="O30" s="19">
        <v>0</v>
      </c>
    </row>
    <row r="31" spans="1:15" s="17" customFormat="1" ht="20.25" customHeight="1" outlineLevel="1" x14ac:dyDescent="0.2">
      <c r="A31" s="18">
        <v>244001</v>
      </c>
      <c r="B31" s="20" t="s">
        <v>102</v>
      </c>
      <c r="C31" s="19">
        <f t="shared" si="2"/>
        <v>14940.8</v>
      </c>
      <c r="D31" s="19">
        <v>0</v>
      </c>
      <c r="E31" s="19">
        <v>1609.24</v>
      </c>
      <c r="F31" s="19">
        <v>0</v>
      </c>
      <c r="G31" s="19">
        <v>0</v>
      </c>
      <c r="H31" s="19">
        <v>11390.76</v>
      </c>
      <c r="I31" s="19">
        <v>0</v>
      </c>
      <c r="J31" s="19">
        <v>0</v>
      </c>
      <c r="K31" s="19">
        <v>1940.8</v>
      </c>
      <c r="L31" s="19">
        <v>0</v>
      </c>
      <c r="M31" s="19">
        <v>0</v>
      </c>
      <c r="N31" s="19">
        <v>0</v>
      </c>
      <c r="O31" s="19">
        <v>0</v>
      </c>
    </row>
    <row r="32" spans="1:15" s="17" customFormat="1" ht="20.25" customHeight="1" outlineLevel="1" x14ac:dyDescent="0.2">
      <c r="A32" s="18">
        <v>245001</v>
      </c>
      <c r="B32" s="20" t="s">
        <v>103</v>
      </c>
      <c r="C32" s="19">
        <f t="shared" si="2"/>
        <v>22420</v>
      </c>
      <c r="D32" s="19">
        <v>0</v>
      </c>
      <c r="E32" s="19">
        <v>0</v>
      </c>
      <c r="F32" s="19">
        <v>0</v>
      </c>
      <c r="G32" s="19">
        <v>3200</v>
      </c>
      <c r="H32" s="19">
        <v>19220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</row>
    <row r="33" spans="1:15" s="17" customFormat="1" ht="20.25" customHeight="1" outlineLevel="1" x14ac:dyDescent="0.2">
      <c r="A33" s="18">
        <v>246001</v>
      </c>
      <c r="B33" s="20" t="s">
        <v>55</v>
      </c>
      <c r="C33" s="19">
        <f t="shared" si="2"/>
        <v>269474.77</v>
      </c>
      <c r="D33" s="19">
        <v>0</v>
      </c>
      <c r="E33" s="19">
        <v>3484.1</v>
      </c>
      <c r="F33" s="19">
        <v>28096.65</v>
      </c>
      <c r="G33" s="19">
        <v>28245.69</v>
      </c>
      <c r="H33" s="19">
        <v>147254.94</v>
      </c>
      <c r="I33" s="19">
        <v>13020.7</v>
      </c>
      <c r="J33" s="19">
        <v>4304</v>
      </c>
      <c r="K33" s="19">
        <v>9827.5999999999985</v>
      </c>
      <c r="L33" s="19">
        <v>14623.44</v>
      </c>
      <c r="M33" s="19">
        <v>12087.65</v>
      </c>
      <c r="N33" s="19">
        <v>7000</v>
      </c>
      <c r="O33" s="19">
        <v>1530</v>
      </c>
    </row>
    <row r="34" spans="1:15" s="17" customFormat="1" ht="20.25" customHeight="1" outlineLevel="1" x14ac:dyDescent="0.2">
      <c r="A34" s="18">
        <v>246002</v>
      </c>
      <c r="B34" s="20" t="s">
        <v>86</v>
      </c>
      <c r="C34" s="19">
        <f t="shared" si="2"/>
        <v>5310</v>
      </c>
      <c r="D34" s="19">
        <v>0</v>
      </c>
      <c r="E34" s="19">
        <v>0</v>
      </c>
      <c r="F34" s="19">
        <v>0</v>
      </c>
      <c r="G34" s="19">
        <v>530</v>
      </c>
      <c r="H34" s="19">
        <v>1050</v>
      </c>
      <c r="I34" s="19">
        <v>0</v>
      </c>
      <c r="J34" s="19">
        <v>500</v>
      </c>
      <c r="K34" s="19">
        <v>0</v>
      </c>
      <c r="L34" s="19">
        <v>3230</v>
      </c>
      <c r="M34" s="19">
        <v>0</v>
      </c>
      <c r="N34" s="19">
        <v>0</v>
      </c>
      <c r="O34" s="19">
        <v>0</v>
      </c>
    </row>
    <row r="35" spans="1:15" s="17" customFormat="1" ht="20.25" customHeight="1" outlineLevel="1" x14ac:dyDescent="0.2">
      <c r="A35" s="18">
        <v>247001</v>
      </c>
      <c r="B35" s="20" t="s">
        <v>32</v>
      </c>
      <c r="C35" s="19">
        <f t="shared" si="2"/>
        <v>282581.36</v>
      </c>
      <c r="D35" s="19">
        <v>69890</v>
      </c>
      <c r="E35" s="19">
        <v>27547.42</v>
      </c>
      <c r="F35" s="19">
        <v>67960.800000000003</v>
      </c>
      <c r="G35" s="19">
        <v>64600.959999999992</v>
      </c>
      <c r="H35" s="19">
        <v>19500</v>
      </c>
      <c r="I35" s="19">
        <v>14300</v>
      </c>
      <c r="J35" s="19">
        <v>2500</v>
      </c>
      <c r="K35" s="19">
        <v>6000</v>
      </c>
      <c r="L35" s="19">
        <v>2822.1800000000003</v>
      </c>
      <c r="M35" s="19">
        <v>1460</v>
      </c>
      <c r="N35" s="19">
        <v>6000</v>
      </c>
      <c r="O35" s="19">
        <v>0</v>
      </c>
    </row>
    <row r="36" spans="1:15" s="17" customFormat="1" ht="20.25" customHeight="1" outlineLevel="1" x14ac:dyDescent="0.2">
      <c r="A36" s="18">
        <v>248001</v>
      </c>
      <c r="B36" s="20" t="s">
        <v>21</v>
      </c>
      <c r="C36" s="19">
        <f t="shared" si="2"/>
        <v>35349.599999999999</v>
      </c>
      <c r="D36" s="19">
        <v>0</v>
      </c>
      <c r="E36" s="19">
        <v>0</v>
      </c>
      <c r="F36" s="19">
        <v>5867.6</v>
      </c>
      <c r="G36" s="19">
        <v>4504</v>
      </c>
      <c r="H36" s="19">
        <v>3380</v>
      </c>
      <c r="I36" s="19">
        <v>0</v>
      </c>
      <c r="J36" s="19">
        <v>0</v>
      </c>
      <c r="K36" s="19">
        <v>5568</v>
      </c>
      <c r="L36" s="19">
        <v>1750</v>
      </c>
      <c r="M36" s="19">
        <v>0</v>
      </c>
      <c r="N36" s="19">
        <v>14280</v>
      </c>
      <c r="O36" s="19">
        <v>0</v>
      </c>
    </row>
    <row r="37" spans="1:15" s="17" customFormat="1" ht="22.5" customHeight="1" outlineLevel="1" x14ac:dyDescent="0.2">
      <c r="A37" s="18">
        <v>249001</v>
      </c>
      <c r="B37" s="20" t="s">
        <v>56</v>
      </c>
      <c r="C37" s="19">
        <f t="shared" si="2"/>
        <v>321007.24</v>
      </c>
      <c r="D37" s="19">
        <v>4000</v>
      </c>
      <c r="E37" s="19">
        <v>34936.479999999996</v>
      </c>
      <c r="F37" s="19">
        <v>19851.43</v>
      </c>
      <c r="G37" s="19">
        <v>109482.56200000001</v>
      </c>
      <c r="H37" s="19">
        <v>51172.521999999997</v>
      </c>
      <c r="I37" s="19">
        <v>11910</v>
      </c>
      <c r="J37" s="19">
        <v>18506</v>
      </c>
      <c r="K37" s="19">
        <v>21717.8</v>
      </c>
      <c r="L37" s="19">
        <v>18820.862999999998</v>
      </c>
      <c r="M37" s="19">
        <v>28609.582999999999</v>
      </c>
      <c r="N37" s="19">
        <v>1000</v>
      </c>
      <c r="O37" s="19">
        <v>1000</v>
      </c>
    </row>
    <row r="38" spans="1:15" s="17" customFormat="1" ht="22.5" customHeight="1" outlineLevel="1" x14ac:dyDescent="0.2">
      <c r="A38" s="18">
        <v>251001</v>
      </c>
      <c r="B38" s="20" t="s">
        <v>57</v>
      </c>
      <c r="C38" s="19">
        <f t="shared" si="2"/>
        <v>12211.424999999999</v>
      </c>
      <c r="D38" s="19">
        <v>2250</v>
      </c>
      <c r="E38" s="19">
        <v>2590</v>
      </c>
      <c r="F38" s="19">
        <v>0</v>
      </c>
      <c r="G38" s="19">
        <v>725</v>
      </c>
      <c r="H38" s="19">
        <v>5767.1399999999994</v>
      </c>
      <c r="I38" s="19">
        <v>0</v>
      </c>
      <c r="J38" s="19">
        <v>0</v>
      </c>
      <c r="K38" s="19">
        <v>0</v>
      </c>
      <c r="L38" s="19">
        <v>879.28499999999997</v>
      </c>
      <c r="M38" s="19">
        <v>0</v>
      </c>
      <c r="N38" s="19">
        <v>0</v>
      </c>
      <c r="O38" s="19">
        <v>0</v>
      </c>
    </row>
    <row r="39" spans="1:15" s="17" customFormat="1" ht="22.5" customHeight="1" outlineLevel="1" x14ac:dyDescent="0.2">
      <c r="A39" s="18">
        <v>252001</v>
      </c>
      <c r="B39" s="20" t="s">
        <v>104</v>
      </c>
      <c r="C39" s="19">
        <f t="shared" si="2"/>
        <v>26.5</v>
      </c>
      <c r="D39" s="19">
        <v>0</v>
      </c>
      <c r="E39" s="19">
        <v>0</v>
      </c>
      <c r="F39" s="19">
        <v>26.5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</row>
    <row r="40" spans="1:15" s="17" customFormat="1" ht="20.25" customHeight="1" outlineLevel="1" x14ac:dyDescent="0.2">
      <c r="A40" s="18">
        <v>253001</v>
      </c>
      <c r="B40" s="20" t="s">
        <v>33</v>
      </c>
      <c r="C40" s="19">
        <f t="shared" si="2"/>
        <v>21240.81</v>
      </c>
      <c r="D40" s="19">
        <v>0</v>
      </c>
      <c r="E40" s="19">
        <v>140.19999999999999</v>
      </c>
      <c r="F40" s="19">
        <v>0</v>
      </c>
      <c r="G40" s="19">
        <v>8146.24</v>
      </c>
      <c r="H40" s="19">
        <v>1193.0999999999999</v>
      </c>
      <c r="I40" s="19">
        <v>5049.5200000000004</v>
      </c>
      <c r="J40" s="19">
        <v>0</v>
      </c>
      <c r="K40" s="19">
        <v>6711.75</v>
      </c>
      <c r="L40" s="19">
        <v>0</v>
      </c>
      <c r="M40" s="19">
        <v>0</v>
      </c>
      <c r="N40" s="19">
        <v>0</v>
      </c>
      <c r="O40" s="19">
        <v>0</v>
      </c>
    </row>
    <row r="41" spans="1:15" s="17" customFormat="1" ht="22.5" customHeight="1" outlineLevel="1" x14ac:dyDescent="0.2">
      <c r="A41" s="18">
        <v>254001</v>
      </c>
      <c r="B41" s="20" t="s">
        <v>34</v>
      </c>
      <c r="C41" s="19">
        <f t="shared" si="2"/>
        <v>11512.08</v>
      </c>
      <c r="D41" s="19">
        <v>0</v>
      </c>
      <c r="E41" s="19">
        <v>298</v>
      </c>
      <c r="F41" s="19">
        <v>513</v>
      </c>
      <c r="G41" s="19">
        <v>5462.9</v>
      </c>
      <c r="H41" s="19">
        <v>736.03</v>
      </c>
      <c r="I41" s="19">
        <v>1302.1400000000001</v>
      </c>
      <c r="J41" s="19">
        <v>0</v>
      </c>
      <c r="K41" s="19">
        <v>2367.0100000000002</v>
      </c>
      <c r="L41" s="19">
        <v>0</v>
      </c>
      <c r="M41" s="19">
        <v>320</v>
      </c>
      <c r="N41" s="19">
        <v>513</v>
      </c>
      <c r="O41" s="19">
        <v>0</v>
      </c>
    </row>
    <row r="42" spans="1:15" s="17" customFormat="1" ht="22.5" customHeight="1" outlineLevel="1" x14ac:dyDescent="0.2">
      <c r="A42" s="18">
        <v>255001</v>
      </c>
      <c r="B42" s="20" t="s">
        <v>22</v>
      </c>
      <c r="C42" s="19">
        <f t="shared" si="2"/>
        <v>2010</v>
      </c>
      <c r="D42" s="19">
        <v>0</v>
      </c>
      <c r="E42" s="19">
        <v>2010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</row>
    <row r="43" spans="1:15" s="17" customFormat="1" ht="27" customHeight="1" outlineLevel="1" x14ac:dyDescent="0.2">
      <c r="A43" s="18">
        <v>257001</v>
      </c>
      <c r="B43" s="20" t="s">
        <v>90</v>
      </c>
      <c r="C43" s="19">
        <f t="shared" si="2"/>
        <v>9000</v>
      </c>
      <c r="D43" s="19">
        <v>0</v>
      </c>
      <c r="E43" s="19">
        <v>0</v>
      </c>
      <c r="F43" s="19">
        <v>0</v>
      </c>
      <c r="G43" s="19">
        <v>9000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0</v>
      </c>
      <c r="O43" s="19">
        <v>0</v>
      </c>
    </row>
    <row r="44" spans="1:15" s="17" customFormat="1" ht="22.5" customHeight="1" outlineLevel="1" x14ac:dyDescent="0.2">
      <c r="A44" s="18">
        <v>259001</v>
      </c>
      <c r="B44" s="20" t="s">
        <v>43</v>
      </c>
      <c r="C44" s="19">
        <f t="shared" si="2"/>
        <v>10018.83</v>
      </c>
      <c r="D44" s="19">
        <v>0</v>
      </c>
      <c r="E44" s="19">
        <v>2729.83</v>
      </c>
      <c r="F44" s="19">
        <v>0</v>
      </c>
      <c r="G44" s="19">
        <v>3849.51</v>
      </c>
      <c r="H44" s="19">
        <v>0</v>
      </c>
      <c r="I44" s="19">
        <v>3000</v>
      </c>
      <c r="J44" s="19">
        <v>0</v>
      </c>
      <c r="K44" s="19">
        <v>0</v>
      </c>
      <c r="L44" s="19">
        <v>439.49</v>
      </c>
      <c r="M44" s="19">
        <v>0</v>
      </c>
      <c r="N44" s="19">
        <v>0</v>
      </c>
      <c r="O44" s="19">
        <v>0</v>
      </c>
    </row>
    <row r="45" spans="1:15" s="17" customFormat="1" ht="22.5" customHeight="1" outlineLevel="1" x14ac:dyDescent="0.2">
      <c r="A45" s="18">
        <v>261001</v>
      </c>
      <c r="B45" s="20" t="s">
        <v>105</v>
      </c>
      <c r="C45" s="19">
        <f t="shared" si="2"/>
        <v>999079.23</v>
      </c>
      <c r="D45" s="19">
        <v>27667.32</v>
      </c>
      <c r="E45" s="19">
        <v>104246.92000000001</v>
      </c>
      <c r="F45" s="19">
        <v>96474.640000000014</v>
      </c>
      <c r="G45" s="19">
        <v>101155.85999999999</v>
      </c>
      <c r="H45" s="19">
        <v>103463.01</v>
      </c>
      <c r="I45" s="19">
        <v>79103.280000000013</v>
      </c>
      <c r="J45" s="19">
        <v>89080.68</v>
      </c>
      <c r="K45" s="19">
        <v>85727.729999999981</v>
      </c>
      <c r="L45" s="19">
        <v>74624.399999999994</v>
      </c>
      <c r="M45" s="19">
        <v>101460.78999999998</v>
      </c>
      <c r="N45" s="19">
        <v>94212.06</v>
      </c>
      <c r="O45" s="19">
        <v>41862.539999999994</v>
      </c>
    </row>
    <row r="46" spans="1:15" s="17" customFormat="1" ht="22.5" customHeight="1" outlineLevel="1" x14ac:dyDescent="0.2">
      <c r="A46" s="18">
        <v>271001</v>
      </c>
      <c r="B46" s="20" t="s">
        <v>106</v>
      </c>
      <c r="C46" s="19">
        <f t="shared" si="2"/>
        <v>56502.239999999998</v>
      </c>
      <c r="D46" s="19">
        <v>0</v>
      </c>
      <c r="E46" s="19">
        <v>7150</v>
      </c>
      <c r="F46" s="19">
        <v>14648.48</v>
      </c>
      <c r="G46" s="19">
        <v>30363.759999999998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4340</v>
      </c>
      <c r="N46" s="19">
        <v>0</v>
      </c>
      <c r="O46" s="19">
        <v>0</v>
      </c>
    </row>
    <row r="47" spans="1:15" s="17" customFormat="1" ht="22.5" customHeight="1" outlineLevel="1" x14ac:dyDescent="0.2">
      <c r="A47" s="18">
        <v>272001</v>
      </c>
      <c r="B47" s="20" t="s">
        <v>35</v>
      </c>
      <c r="C47" s="19">
        <f t="shared" si="2"/>
        <v>6000</v>
      </c>
      <c r="D47" s="19">
        <v>0</v>
      </c>
      <c r="E47" s="19">
        <v>0</v>
      </c>
      <c r="F47" s="19">
        <v>0</v>
      </c>
      <c r="G47" s="19">
        <v>6000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</row>
    <row r="48" spans="1:15" s="17" customFormat="1" ht="22.5" customHeight="1" outlineLevel="1" x14ac:dyDescent="0.2">
      <c r="A48" s="18">
        <v>273001</v>
      </c>
      <c r="B48" s="20" t="s">
        <v>107</v>
      </c>
      <c r="C48" s="19">
        <f t="shared" si="2"/>
        <v>12095</v>
      </c>
      <c r="D48" s="19">
        <v>0</v>
      </c>
      <c r="E48" s="19">
        <v>0</v>
      </c>
      <c r="F48" s="19">
        <v>0</v>
      </c>
      <c r="G48" s="19">
        <v>2845</v>
      </c>
      <c r="H48" s="19">
        <v>0</v>
      </c>
      <c r="I48" s="19">
        <v>250</v>
      </c>
      <c r="J48" s="19">
        <v>0</v>
      </c>
      <c r="K48" s="19">
        <v>9000</v>
      </c>
      <c r="L48" s="19">
        <v>0</v>
      </c>
      <c r="M48" s="19">
        <v>0</v>
      </c>
      <c r="N48" s="19">
        <v>0</v>
      </c>
      <c r="O48" s="19">
        <v>0</v>
      </c>
    </row>
    <row r="49" spans="1:15" s="17" customFormat="1" ht="20.25" customHeight="1" outlineLevel="1" x14ac:dyDescent="0.2">
      <c r="A49" s="18">
        <v>274001</v>
      </c>
      <c r="B49" s="20" t="s">
        <v>108</v>
      </c>
      <c r="C49" s="19">
        <f t="shared" si="2"/>
        <v>22100</v>
      </c>
      <c r="D49" s="19">
        <v>0</v>
      </c>
      <c r="E49" s="19">
        <v>0</v>
      </c>
      <c r="F49" s="19">
        <v>0</v>
      </c>
      <c r="G49" s="19">
        <v>13700</v>
      </c>
      <c r="H49" s="19">
        <v>5400</v>
      </c>
      <c r="I49" s="19">
        <v>0</v>
      </c>
      <c r="J49" s="19">
        <v>0</v>
      </c>
      <c r="K49" s="19">
        <v>3000</v>
      </c>
      <c r="L49" s="19">
        <v>0</v>
      </c>
      <c r="M49" s="19">
        <v>0</v>
      </c>
      <c r="N49" s="19">
        <v>0</v>
      </c>
      <c r="O49" s="19">
        <v>0</v>
      </c>
    </row>
    <row r="50" spans="1:15" s="17" customFormat="1" ht="20.25" customHeight="1" outlineLevel="1" x14ac:dyDescent="0.2">
      <c r="A50" s="18">
        <v>291001</v>
      </c>
      <c r="B50" s="20" t="s">
        <v>36</v>
      </c>
      <c r="C50" s="19">
        <f t="shared" si="2"/>
        <v>49412</v>
      </c>
      <c r="D50" s="19">
        <v>0</v>
      </c>
      <c r="E50" s="19">
        <v>1427.96</v>
      </c>
      <c r="F50" s="19">
        <v>12496.68</v>
      </c>
      <c r="G50" s="19">
        <v>32375</v>
      </c>
      <c r="H50" s="19">
        <v>236</v>
      </c>
      <c r="I50" s="19">
        <v>880</v>
      </c>
      <c r="J50" s="19">
        <v>0</v>
      </c>
      <c r="K50" s="19">
        <v>0</v>
      </c>
      <c r="L50" s="19">
        <v>1996.3600000000001</v>
      </c>
      <c r="M50" s="19">
        <v>0</v>
      </c>
      <c r="N50" s="19">
        <v>0</v>
      </c>
      <c r="O50" s="19">
        <v>0</v>
      </c>
    </row>
    <row r="51" spans="1:15" s="17" customFormat="1" ht="23.25" customHeight="1" outlineLevel="1" x14ac:dyDescent="0.2">
      <c r="A51" s="18">
        <v>292001</v>
      </c>
      <c r="B51" s="20" t="s">
        <v>37</v>
      </c>
      <c r="C51" s="19">
        <f t="shared" si="2"/>
        <v>57287.12</v>
      </c>
      <c r="D51" s="19">
        <v>300</v>
      </c>
      <c r="E51" s="19">
        <v>1636.8600000000001</v>
      </c>
      <c r="F51" s="19">
        <v>7359.2199999999993</v>
      </c>
      <c r="G51" s="19">
        <v>21481.72</v>
      </c>
      <c r="H51" s="19">
        <v>834.31999999999994</v>
      </c>
      <c r="I51" s="19">
        <v>0</v>
      </c>
      <c r="J51" s="19">
        <v>55</v>
      </c>
      <c r="K51" s="19">
        <v>5340</v>
      </c>
      <c r="L51" s="19">
        <v>20280</v>
      </c>
      <c r="M51" s="19">
        <v>0</v>
      </c>
      <c r="N51" s="19">
        <v>0</v>
      </c>
      <c r="O51" s="19">
        <v>0</v>
      </c>
    </row>
    <row r="52" spans="1:15" s="17" customFormat="1" ht="23.25" customHeight="1" outlineLevel="1" x14ac:dyDescent="0.2">
      <c r="A52" s="18">
        <v>293001</v>
      </c>
      <c r="B52" s="20" t="s">
        <v>91</v>
      </c>
      <c r="C52" s="19">
        <f t="shared" si="2"/>
        <v>5000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19">
        <v>5000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</row>
    <row r="53" spans="1:15" s="17" customFormat="1" ht="23.25" customHeight="1" outlineLevel="1" x14ac:dyDescent="0.2">
      <c r="A53" s="18">
        <v>294001</v>
      </c>
      <c r="B53" s="20" t="s">
        <v>20</v>
      </c>
      <c r="C53" s="19">
        <f t="shared" si="2"/>
        <v>97147.1</v>
      </c>
      <c r="D53" s="19">
        <v>3414</v>
      </c>
      <c r="E53" s="19">
        <v>16123.64</v>
      </c>
      <c r="F53" s="19">
        <v>19167</v>
      </c>
      <c r="G53" s="19">
        <v>36034.46</v>
      </c>
      <c r="H53" s="19">
        <v>2000</v>
      </c>
      <c r="I53" s="19">
        <v>4896</v>
      </c>
      <c r="J53" s="19">
        <v>2450</v>
      </c>
      <c r="K53" s="19">
        <v>9637</v>
      </c>
      <c r="L53" s="19">
        <v>460</v>
      </c>
      <c r="M53" s="19">
        <v>2965</v>
      </c>
      <c r="N53" s="19">
        <v>0</v>
      </c>
      <c r="O53" s="19">
        <v>0</v>
      </c>
    </row>
    <row r="54" spans="1:15" s="17" customFormat="1" ht="23.25" customHeight="1" outlineLevel="1" x14ac:dyDescent="0.2">
      <c r="A54" s="18">
        <v>298001</v>
      </c>
      <c r="B54" s="20" t="s">
        <v>87</v>
      </c>
      <c r="C54" s="19">
        <f t="shared" si="2"/>
        <v>2485</v>
      </c>
      <c r="D54" s="19">
        <v>0</v>
      </c>
      <c r="E54" s="19">
        <v>62.32</v>
      </c>
      <c r="F54" s="19">
        <v>0</v>
      </c>
      <c r="G54" s="19">
        <v>2000</v>
      </c>
      <c r="H54" s="19">
        <v>422.68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0</v>
      </c>
      <c r="O54" s="19">
        <v>0</v>
      </c>
    </row>
    <row r="55" spans="1:15" s="17" customFormat="1" ht="20.25" customHeight="1" outlineLevel="1" x14ac:dyDescent="0.2">
      <c r="A55" s="21"/>
      <c r="B55" s="22" t="s">
        <v>23</v>
      </c>
      <c r="C55" s="23">
        <f t="shared" ref="C55:O55" si="3">SUM(C19:C54)</f>
        <v>4918731.2950000009</v>
      </c>
      <c r="D55" s="23">
        <f t="shared" si="3"/>
        <v>124879.70000000001</v>
      </c>
      <c r="E55" s="23">
        <f t="shared" si="3"/>
        <v>334730.09000000003</v>
      </c>
      <c r="F55" s="23">
        <f t="shared" si="3"/>
        <v>651457.28000000003</v>
      </c>
      <c r="G55" s="23">
        <f t="shared" si="3"/>
        <v>1230872.662</v>
      </c>
      <c r="H55" s="23">
        <f t="shared" si="3"/>
        <v>580610.22199999995</v>
      </c>
      <c r="I55" s="23">
        <f t="shared" si="3"/>
        <v>397261.30000000005</v>
      </c>
      <c r="J55" s="23">
        <f t="shared" si="3"/>
        <v>252603.11</v>
      </c>
      <c r="K55" s="23">
        <f t="shared" si="3"/>
        <v>423543.85</v>
      </c>
      <c r="L55" s="23">
        <f t="shared" si="3"/>
        <v>199867.71799999999</v>
      </c>
      <c r="M55" s="23">
        <f t="shared" si="3"/>
        <v>384696.94299999997</v>
      </c>
      <c r="N55" s="23">
        <f t="shared" si="3"/>
        <v>216015.19</v>
      </c>
      <c r="O55" s="23">
        <f t="shared" si="3"/>
        <v>122193.23</v>
      </c>
    </row>
    <row r="56" spans="1:15" s="17" customFormat="1" ht="20.25" customHeight="1" outlineLevel="1" x14ac:dyDescent="0.2">
      <c r="A56" s="18">
        <v>311001</v>
      </c>
      <c r="B56" s="20" t="s">
        <v>38</v>
      </c>
      <c r="C56" s="19">
        <f t="shared" ref="C56:C99" si="4">SUM(D56:O56)</f>
        <v>1269999.8400000005</v>
      </c>
      <c r="D56" s="19">
        <v>105833.32</v>
      </c>
      <c r="E56" s="19">
        <v>105833.32</v>
      </c>
      <c r="F56" s="19">
        <v>105833.32</v>
      </c>
      <c r="G56" s="19">
        <v>105833.32</v>
      </c>
      <c r="H56" s="19">
        <v>105833.32</v>
      </c>
      <c r="I56" s="19">
        <v>105833.32</v>
      </c>
      <c r="J56" s="19">
        <v>105833.32</v>
      </c>
      <c r="K56" s="19">
        <v>105833.32</v>
      </c>
      <c r="L56" s="19">
        <v>105833.32</v>
      </c>
      <c r="M56" s="19">
        <v>105833.32</v>
      </c>
      <c r="N56" s="19">
        <v>105833.32</v>
      </c>
      <c r="O56" s="19">
        <v>105833.32</v>
      </c>
    </row>
    <row r="57" spans="1:15" s="17" customFormat="1" ht="20.25" customHeight="1" outlineLevel="1" x14ac:dyDescent="0.2">
      <c r="A57" s="18">
        <v>312001</v>
      </c>
      <c r="B57" s="20" t="s">
        <v>58</v>
      </c>
      <c r="C57" s="19">
        <f t="shared" si="4"/>
        <v>18000</v>
      </c>
      <c r="D57" s="19">
        <v>500</v>
      </c>
      <c r="E57" s="19">
        <v>4000</v>
      </c>
      <c r="F57" s="19">
        <v>0</v>
      </c>
      <c r="G57" s="19">
        <v>0</v>
      </c>
      <c r="H57" s="19">
        <v>8000</v>
      </c>
      <c r="I57" s="19">
        <v>500</v>
      </c>
      <c r="J57" s="19">
        <v>0</v>
      </c>
      <c r="K57" s="19">
        <v>500</v>
      </c>
      <c r="L57" s="19">
        <v>4000</v>
      </c>
      <c r="M57" s="19">
        <v>0</v>
      </c>
      <c r="N57" s="19">
        <v>500</v>
      </c>
      <c r="O57" s="19">
        <v>0</v>
      </c>
    </row>
    <row r="58" spans="1:15" s="17" customFormat="1" ht="20.25" customHeight="1" outlineLevel="1" x14ac:dyDescent="0.2">
      <c r="A58" s="18">
        <v>313001</v>
      </c>
      <c r="B58" s="20" t="s">
        <v>25</v>
      </c>
      <c r="C58" s="19">
        <f t="shared" si="4"/>
        <v>120000</v>
      </c>
      <c r="D58" s="19">
        <v>10000</v>
      </c>
      <c r="E58" s="19">
        <v>10000</v>
      </c>
      <c r="F58" s="19">
        <v>10000</v>
      </c>
      <c r="G58" s="19">
        <v>10000</v>
      </c>
      <c r="H58" s="19">
        <v>10000</v>
      </c>
      <c r="I58" s="19">
        <v>10000</v>
      </c>
      <c r="J58" s="19">
        <v>10000</v>
      </c>
      <c r="K58" s="19">
        <v>10000</v>
      </c>
      <c r="L58" s="19">
        <v>10000</v>
      </c>
      <c r="M58" s="19">
        <v>10000</v>
      </c>
      <c r="N58" s="19">
        <v>10000</v>
      </c>
      <c r="O58" s="19">
        <v>10000</v>
      </c>
    </row>
    <row r="59" spans="1:15" s="17" customFormat="1" ht="20.25" customHeight="1" outlineLevel="1" x14ac:dyDescent="0.2">
      <c r="A59" s="18">
        <v>314001</v>
      </c>
      <c r="B59" s="20" t="s">
        <v>59</v>
      </c>
      <c r="C59" s="19">
        <f t="shared" si="4"/>
        <v>284292</v>
      </c>
      <c r="D59" s="19">
        <v>23691</v>
      </c>
      <c r="E59" s="19">
        <v>23691</v>
      </c>
      <c r="F59" s="19">
        <v>23691</v>
      </c>
      <c r="G59" s="19">
        <v>23691</v>
      </c>
      <c r="H59" s="19">
        <v>23691</v>
      </c>
      <c r="I59" s="19">
        <v>23691</v>
      </c>
      <c r="J59" s="19">
        <v>23691</v>
      </c>
      <c r="K59" s="19">
        <v>23691</v>
      </c>
      <c r="L59" s="19">
        <v>23691</v>
      </c>
      <c r="M59" s="19">
        <v>23691</v>
      </c>
      <c r="N59" s="19">
        <v>23691</v>
      </c>
      <c r="O59" s="19">
        <v>23691</v>
      </c>
    </row>
    <row r="60" spans="1:15" s="17" customFormat="1" ht="20.25" customHeight="1" outlineLevel="1" x14ac:dyDescent="0.2">
      <c r="A60" s="18">
        <v>316003</v>
      </c>
      <c r="B60" s="20" t="s">
        <v>60</v>
      </c>
      <c r="C60" s="19">
        <f t="shared" si="4"/>
        <v>1060047</v>
      </c>
      <c r="D60" s="19">
        <v>116999</v>
      </c>
      <c r="E60" s="19">
        <v>116999</v>
      </c>
      <c r="F60" s="19">
        <v>116999</v>
      </c>
      <c r="G60" s="19">
        <v>116999</v>
      </c>
      <c r="H60" s="19">
        <v>116999</v>
      </c>
      <c r="I60" s="19">
        <v>116999</v>
      </c>
      <c r="J60" s="19">
        <v>116999</v>
      </c>
      <c r="K60" s="19">
        <v>116999</v>
      </c>
      <c r="L60" s="19">
        <v>116999</v>
      </c>
      <c r="M60" s="19">
        <v>2352</v>
      </c>
      <c r="N60" s="19">
        <v>2352</v>
      </c>
      <c r="O60" s="19">
        <v>2352</v>
      </c>
    </row>
    <row r="61" spans="1:15" s="17" customFormat="1" ht="20.25" customHeight="1" outlineLevel="1" x14ac:dyDescent="0.2">
      <c r="A61" s="18">
        <v>317001</v>
      </c>
      <c r="B61" s="20" t="s">
        <v>118</v>
      </c>
      <c r="C61" s="19">
        <f t="shared" si="4"/>
        <v>917176</v>
      </c>
      <c r="D61" s="19">
        <v>0</v>
      </c>
      <c r="E61" s="19">
        <v>0</v>
      </c>
      <c r="F61" s="19">
        <v>0</v>
      </c>
      <c r="G61" s="19">
        <v>0</v>
      </c>
      <c r="H61" s="19">
        <v>114647</v>
      </c>
      <c r="I61" s="19">
        <v>114647</v>
      </c>
      <c r="J61" s="19">
        <v>114647</v>
      </c>
      <c r="K61" s="19">
        <v>114647</v>
      </c>
      <c r="L61" s="19">
        <v>114647</v>
      </c>
      <c r="M61" s="19">
        <v>114647</v>
      </c>
      <c r="N61" s="19">
        <v>114647</v>
      </c>
      <c r="O61" s="19">
        <v>114647</v>
      </c>
    </row>
    <row r="62" spans="1:15" s="17" customFormat="1" ht="20.25" customHeight="1" outlineLevel="1" x14ac:dyDescent="0.2">
      <c r="A62" s="18">
        <v>318001</v>
      </c>
      <c r="B62" s="20" t="s">
        <v>24</v>
      </c>
      <c r="C62" s="19">
        <f t="shared" si="4"/>
        <v>9125</v>
      </c>
      <c r="D62" s="19">
        <v>0</v>
      </c>
      <c r="E62" s="19">
        <v>232</v>
      </c>
      <c r="F62" s="19">
        <v>741.74</v>
      </c>
      <c r="G62" s="19">
        <v>1405.26</v>
      </c>
      <c r="H62" s="19">
        <v>1187</v>
      </c>
      <c r="I62" s="19">
        <v>890</v>
      </c>
      <c r="J62" s="19">
        <v>2007</v>
      </c>
      <c r="K62" s="19">
        <v>870</v>
      </c>
      <c r="L62" s="19">
        <v>595</v>
      </c>
      <c r="M62" s="19">
        <v>902</v>
      </c>
      <c r="N62" s="19">
        <v>295</v>
      </c>
      <c r="O62" s="19">
        <v>0</v>
      </c>
    </row>
    <row r="63" spans="1:15" s="17" customFormat="1" ht="20.25" customHeight="1" outlineLevel="1" x14ac:dyDescent="0.2">
      <c r="A63" s="18">
        <v>322001</v>
      </c>
      <c r="B63" s="20" t="s">
        <v>61</v>
      </c>
      <c r="C63" s="19">
        <f t="shared" si="4"/>
        <v>18000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18000</v>
      </c>
      <c r="N63" s="19">
        <v>0</v>
      </c>
      <c r="O63" s="19">
        <v>0</v>
      </c>
    </row>
    <row r="64" spans="1:15" s="17" customFormat="1" ht="20.25" customHeight="1" outlineLevel="1" x14ac:dyDescent="0.2">
      <c r="A64" s="18">
        <v>323002</v>
      </c>
      <c r="B64" s="20" t="s">
        <v>62</v>
      </c>
      <c r="C64" s="19">
        <f t="shared" si="4"/>
        <v>229485</v>
      </c>
      <c r="D64" s="19">
        <v>2320</v>
      </c>
      <c r="E64" s="19">
        <v>13314.699999999999</v>
      </c>
      <c r="F64" s="19">
        <v>11826.76</v>
      </c>
      <c r="G64" s="19">
        <v>35830.42</v>
      </c>
      <c r="H64" s="19">
        <v>25520.27</v>
      </c>
      <c r="I64" s="19">
        <v>20769.25</v>
      </c>
      <c r="J64" s="19">
        <v>19091.650000000001</v>
      </c>
      <c r="K64" s="19">
        <v>19669.449999999997</v>
      </c>
      <c r="L64" s="19">
        <v>22593.899999999998</v>
      </c>
      <c r="M64" s="19">
        <v>22914.799999999999</v>
      </c>
      <c r="N64" s="19">
        <v>20202.099999999999</v>
      </c>
      <c r="O64" s="19">
        <v>15431.7</v>
      </c>
    </row>
    <row r="65" spans="1:15" s="17" customFormat="1" ht="20.25" customHeight="1" outlineLevel="1" x14ac:dyDescent="0.2">
      <c r="A65" s="18">
        <v>325001</v>
      </c>
      <c r="B65" s="20" t="s">
        <v>39</v>
      </c>
      <c r="C65" s="19">
        <f t="shared" si="4"/>
        <v>15000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15000</v>
      </c>
      <c r="O65" s="19">
        <v>0</v>
      </c>
    </row>
    <row r="66" spans="1:15" s="17" customFormat="1" ht="20.25" customHeight="1" outlineLevel="1" x14ac:dyDescent="0.2">
      <c r="A66" s="18">
        <v>327001</v>
      </c>
      <c r="B66" s="20" t="s">
        <v>109</v>
      </c>
      <c r="C66" s="19">
        <f t="shared" si="4"/>
        <v>530972.56000000006</v>
      </c>
      <c r="D66" s="19">
        <v>140500</v>
      </c>
      <c r="E66" s="19">
        <v>0</v>
      </c>
      <c r="F66" s="19">
        <v>497.7</v>
      </c>
      <c r="G66" s="19">
        <v>60000</v>
      </c>
      <c r="H66" s="19">
        <v>323974.86</v>
      </c>
      <c r="I66" s="19">
        <v>0</v>
      </c>
      <c r="J66" s="19">
        <v>0</v>
      </c>
      <c r="K66" s="19">
        <v>0</v>
      </c>
      <c r="L66" s="19">
        <v>0</v>
      </c>
      <c r="M66" s="19">
        <v>6000</v>
      </c>
      <c r="N66" s="19">
        <v>0</v>
      </c>
      <c r="O66" s="19">
        <v>0</v>
      </c>
    </row>
    <row r="67" spans="1:15" s="17" customFormat="1" ht="22.5" customHeight="1" outlineLevel="1" x14ac:dyDescent="0.2">
      <c r="A67" s="18">
        <v>329001</v>
      </c>
      <c r="B67" s="20" t="s">
        <v>44</v>
      </c>
      <c r="C67" s="19">
        <f t="shared" si="4"/>
        <v>376670</v>
      </c>
      <c r="D67" s="19">
        <v>13720</v>
      </c>
      <c r="E67" s="19">
        <v>0</v>
      </c>
      <c r="F67" s="19">
        <v>32000</v>
      </c>
      <c r="G67" s="19">
        <v>18330</v>
      </c>
      <c r="H67" s="19">
        <v>22920</v>
      </c>
      <c r="I67" s="19">
        <v>0</v>
      </c>
      <c r="J67" s="19">
        <v>6000</v>
      </c>
      <c r="K67" s="19">
        <v>92336</v>
      </c>
      <c r="L67" s="19">
        <v>0</v>
      </c>
      <c r="M67" s="19">
        <v>42700</v>
      </c>
      <c r="N67" s="19">
        <v>136964</v>
      </c>
      <c r="O67" s="19">
        <v>11700</v>
      </c>
    </row>
    <row r="68" spans="1:15" s="17" customFormat="1" ht="22.5" customHeight="1" outlineLevel="1" x14ac:dyDescent="0.2">
      <c r="A68" s="18">
        <v>331002</v>
      </c>
      <c r="B68" s="20" t="s">
        <v>63</v>
      </c>
      <c r="C68" s="19">
        <f t="shared" si="4"/>
        <v>296200</v>
      </c>
      <c r="D68" s="19">
        <v>60000</v>
      </c>
      <c r="E68" s="19">
        <v>0</v>
      </c>
      <c r="F68" s="19">
        <v>60000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60000</v>
      </c>
      <c r="M68" s="19">
        <v>0</v>
      </c>
      <c r="N68" s="19">
        <v>0</v>
      </c>
      <c r="O68" s="19">
        <v>116200</v>
      </c>
    </row>
    <row r="69" spans="1:15" s="17" customFormat="1" ht="22.5" customHeight="1" outlineLevel="1" x14ac:dyDescent="0.2">
      <c r="A69" s="18">
        <v>331003</v>
      </c>
      <c r="B69" s="20" t="s">
        <v>64</v>
      </c>
      <c r="C69" s="19">
        <f t="shared" si="4"/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s="17" customFormat="1" ht="22.5" customHeight="1" outlineLevel="1" x14ac:dyDescent="0.2">
      <c r="A70" s="18">
        <v>333001</v>
      </c>
      <c r="B70" s="20" t="s">
        <v>40</v>
      </c>
      <c r="C70" s="19">
        <f t="shared" si="4"/>
        <v>125752.5</v>
      </c>
      <c r="D70" s="19">
        <v>5000</v>
      </c>
      <c r="E70" s="19">
        <v>0</v>
      </c>
      <c r="F70" s="19">
        <v>0</v>
      </c>
      <c r="G70" s="19">
        <v>30800</v>
      </c>
      <c r="H70" s="19">
        <v>10000</v>
      </c>
      <c r="I70" s="19">
        <v>44152.5</v>
      </c>
      <c r="J70" s="19">
        <v>0</v>
      </c>
      <c r="K70" s="19">
        <v>20000</v>
      </c>
      <c r="L70" s="19">
        <v>10000</v>
      </c>
      <c r="M70" s="19">
        <v>5800</v>
      </c>
      <c r="N70" s="19">
        <v>0</v>
      </c>
      <c r="O70" s="19">
        <v>0</v>
      </c>
    </row>
    <row r="71" spans="1:15" s="17" customFormat="1" ht="22.5" customHeight="1" outlineLevel="1" x14ac:dyDescent="0.2">
      <c r="A71" s="18">
        <v>334001</v>
      </c>
      <c r="B71" s="20" t="s">
        <v>65</v>
      </c>
      <c r="C71" s="19">
        <f t="shared" si="4"/>
        <v>150546</v>
      </c>
      <c r="D71" s="19">
        <v>0</v>
      </c>
      <c r="E71" s="19">
        <v>5546.78</v>
      </c>
      <c r="F71" s="19">
        <v>7144.84</v>
      </c>
      <c r="G71" s="19">
        <v>32953.22</v>
      </c>
      <c r="H71" s="19">
        <v>6000</v>
      </c>
      <c r="I71" s="19">
        <v>12901.16</v>
      </c>
      <c r="J71" s="19">
        <v>0</v>
      </c>
      <c r="K71" s="19">
        <v>60000</v>
      </c>
      <c r="L71" s="19">
        <v>0</v>
      </c>
      <c r="M71" s="19">
        <v>15000</v>
      </c>
      <c r="N71" s="19">
        <v>1000</v>
      </c>
      <c r="O71" s="19">
        <v>10000</v>
      </c>
    </row>
    <row r="72" spans="1:15" s="17" customFormat="1" ht="22.5" customHeight="1" outlineLevel="1" x14ac:dyDescent="0.2">
      <c r="A72" s="18">
        <v>336001</v>
      </c>
      <c r="B72" s="20" t="s">
        <v>66</v>
      </c>
      <c r="C72" s="19">
        <f t="shared" si="4"/>
        <v>1000</v>
      </c>
      <c r="D72" s="19">
        <v>0</v>
      </c>
      <c r="E72" s="19">
        <v>1000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</row>
    <row r="73" spans="1:15" s="17" customFormat="1" ht="22.5" customHeight="1" outlineLevel="1" x14ac:dyDescent="0.2">
      <c r="A73" s="18">
        <v>336002</v>
      </c>
      <c r="B73" s="20" t="s">
        <v>67</v>
      </c>
      <c r="C73" s="19">
        <f t="shared" si="4"/>
        <v>649474</v>
      </c>
      <c r="D73" s="19">
        <v>0</v>
      </c>
      <c r="E73" s="19">
        <v>0</v>
      </c>
      <c r="F73" s="19">
        <v>649474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</row>
    <row r="74" spans="1:15" s="17" customFormat="1" ht="22.5" customHeight="1" outlineLevel="1" x14ac:dyDescent="0.2">
      <c r="A74" s="18">
        <v>338001</v>
      </c>
      <c r="B74" s="20" t="s">
        <v>26</v>
      </c>
      <c r="C74" s="19">
        <f t="shared" si="4"/>
        <v>2580000</v>
      </c>
      <c r="D74" s="19">
        <v>180000</v>
      </c>
      <c r="E74" s="19">
        <v>180000</v>
      </c>
      <c r="F74" s="19">
        <v>180000</v>
      </c>
      <c r="G74" s="19">
        <v>180000</v>
      </c>
      <c r="H74" s="19">
        <v>180000</v>
      </c>
      <c r="I74" s="19">
        <v>180000</v>
      </c>
      <c r="J74" s="19">
        <v>340000</v>
      </c>
      <c r="K74" s="19">
        <v>340000</v>
      </c>
      <c r="L74" s="19">
        <v>340000</v>
      </c>
      <c r="M74" s="19">
        <v>160000</v>
      </c>
      <c r="N74" s="19">
        <v>160000</v>
      </c>
      <c r="O74" s="19">
        <v>160000</v>
      </c>
    </row>
    <row r="75" spans="1:15" s="17" customFormat="1" ht="22.5" customHeight="1" outlineLevel="1" x14ac:dyDescent="0.2">
      <c r="A75" s="18">
        <v>339003</v>
      </c>
      <c r="B75" s="20" t="s">
        <v>68</v>
      </c>
      <c r="C75" s="19">
        <f t="shared" si="4"/>
        <v>440000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440000</v>
      </c>
      <c r="M75" s="19">
        <v>0</v>
      </c>
      <c r="N75" s="19">
        <v>0</v>
      </c>
      <c r="O75" s="19">
        <v>0</v>
      </c>
    </row>
    <row r="76" spans="1:15" s="17" customFormat="1" ht="22.5" customHeight="1" outlineLevel="1" x14ac:dyDescent="0.2">
      <c r="A76" s="18">
        <v>341001</v>
      </c>
      <c r="B76" s="20" t="s">
        <v>69</v>
      </c>
      <c r="C76" s="19">
        <f t="shared" si="4"/>
        <v>120000</v>
      </c>
      <c r="D76" s="19">
        <v>10000</v>
      </c>
      <c r="E76" s="19">
        <v>10000</v>
      </c>
      <c r="F76" s="19">
        <v>10000</v>
      </c>
      <c r="G76" s="19">
        <v>10000</v>
      </c>
      <c r="H76" s="19">
        <v>10000</v>
      </c>
      <c r="I76" s="19">
        <v>10000</v>
      </c>
      <c r="J76" s="19">
        <v>10000</v>
      </c>
      <c r="K76" s="19">
        <v>10000</v>
      </c>
      <c r="L76" s="19">
        <v>10000</v>
      </c>
      <c r="M76" s="19">
        <v>10000</v>
      </c>
      <c r="N76" s="19">
        <v>10000</v>
      </c>
      <c r="O76" s="19">
        <v>10000</v>
      </c>
    </row>
    <row r="77" spans="1:15" s="17" customFormat="1" ht="29.25" customHeight="1" outlineLevel="1" x14ac:dyDescent="0.2">
      <c r="A77" s="18">
        <v>344001</v>
      </c>
      <c r="B77" s="20" t="s">
        <v>110</v>
      </c>
      <c r="C77" s="19">
        <f t="shared" si="4"/>
        <v>20000</v>
      </c>
      <c r="D77" s="19">
        <v>0</v>
      </c>
      <c r="E77" s="19">
        <v>9183.7199999999993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10816.28</v>
      </c>
      <c r="N77" s="19">
        <v>0</v>
      </c>
      <c r="O77" s="19">
        <v>0</v>
      </c>
    </row>
    <row r="78" spans="1:15" s="17" customFormat="1" ht="22.5" customHeight="1" outlineLevel="1" x14ac:dyDescent="0.2">
      <c r="A78" s="18">
        <v>345001</v>
      </c>
      <c r="B78" s="20" t="s">
        <v>70</v>
      </c>
      <c r="C78" s="19">
        <f t="shared" si="4"/>
        <v>755213.2</v>
      </c>
      <c r="D78" s="19">
        <v>176666.67</v>
      </c>
      <c r="E78" s="19">
        <v>0</v>
      </c>
      <c r="F78" s="19">
        <v>0</v>
      </c>
      <c r="G78" s="19">
        <v>0</v>
      </c>
      <c r="H78" s="19">
        <v>176666.67</v>
      </c>
      <c r="I78" s="19">
        <v>200939.93</v>
      </c>
      <c r="J78" s="19">
        <v>0</v>
      </c>
      <c r="K78" s="19">
        <v>0</v>
      </c>
      <c r="L78" s="19">
        <v>200939.93</v>
      </c>
      <c r="M78" s="19">
        <v>0</v>
      </c>
      <c r="N78" s="19">
        <v>0</v>
      </c>
      <c r="O78" s="19">
        <v>0</v>
      </c>
    </row>
    <row r="79" spans="1:15" s="17" customFormat="1" ht="22.5" customHeight="1" outlineLevel="1" x14ac:dyDescent="0.2">
      <c r="A79" s="18">
        <v>347001</v>
      </c>
      <c r="B79" s="20" t="s">
        <v>111</v>
      </c>
      <c r="C79" s="19">
        <f t="shared" si="4"/>
        <v>21446</v>
      </c>
      <c r="D79" s="19">
        <v>0</v>
      </c>
      <c r="E79" s="19">
        <v>0</v>
      </c>
      <c r="F79" s="19">
        <v>50</v>
      </c>
      <c r="G79" s="19">
        <v>2400</v>
      </c>
      <c r="H79" s="19">
        <v>3396</v>
      </c>
      <c r="I79" s="19">
        <v>2400</v>
      </c>
      <c r="J79" s="19">
        <v>2400</v>
      </c>
      <c r="K79" s="19">
        <v>2400</v>
      </c>
      <c r="L79" s="19">
        <v>2400</v>
      </c>
      <c r="M79" s="19">
        <v>2400</v>
      </c>
      <c r="N79" s="19">
        <v>2400</v>
      </c>
      <c r="O79" s="19">
        <v>1200</v>
      </c>
    </row>
    <row r="80" spans="1:15" s="17" customFormat="1" ht="22.5" customHeight="1" outlineLevel="1" x14ac:dyDescent="0.2">
      <c r="A80" s="18">
        <v>351001</v>
      </c>
      <c r="B80" s="20" t="s">
        <v>71</v>
      </c>
      <c r="C80" s="19">
        <f t="shared" si="4"/>
        <v>84712</v>
      </c>
      <c r="D80" s="19">
        <v>0</v>
      </c>
      <c r="E80" s="19">
        <v>3000</v>
      </c>
      <c r="F80" s="19">
        <v>4002</v>
      </c>
      <c r="G80" s="19">
        <v>53410</v>
      </c>
      <c r="H80" s="19">
        <v>4000</v>
      </c>
      <c r="I80" s="19">
        <v>2500</v>
      </c>
      <c r="J80" s="19">
        <v>0</v>
      </c>
      <c r="K80" s="19">
        <v>13900</v>
      </c>
      <c r="L80" s="19">
        <v>1400</v>
      </c>
      <c r="M80" s="19">
        <v>2500</v>
      </c>
      <c r="N80" s="19">
        <v>0</v>
      </c>
      <c r="O80" s="19">
        <v>0</v>
      </c>
    </row>
    <row r="81" spans="1:15" s="17" customFormat="1" ht="22.5" customHeight="1" outlineLevel="1" x14ac:dyDescent="0.2">
      <c r="A81" s="18">
        <v>352001</v>
      </c>
      <c r="B81" s="20" t="s">
        <v>72</v>
      </c>
      <c r="C81" s="19">
        <f t="shared" si="4"/>
        <v>62920</v>
      </c>
      <c r="D81" s="19">
        <v>0</v>
      </c>
      <c r="E81" s="19">
        <v>6102</v>
      </c>
      <c r="F81" s="19">
        <v>3200</v>
      </c>
      <c r="G81" s="19">
        <v>5000</v>
      </c>
      <c r="H81" s="19">
        <v>18618</v>
      </c>
      <c r="I81" s="19">
        <v>0</v>
      </c>
      <c r="J81" s="19">
        <v>0</v>
      </c>
      <c r="K81" s="19">
        <v>0</v>
      </c>
      <c r="L81" s="19">
        <v>0</v>
      </c>
      <c r="M81" s="19">
        <v>30000</v>
      </c>
      <c r="N81" s="19">
        <v>0</v>
      </c>
      <c r="O81" s="19">
        <v>0</v>
      </c>
    </row>
    <row r="82" spans="1:15" s="17" customFormat="1" ht="22.5" customHeight="1" outlineLevel="1" x14ac:dyDescent="0.2">
      <c r="A82" s="18">
        <v>353001</v>
      </c>
      <c r="B82" s="20" t="s">
        <v>73</v>
      </c>
      <c r="C82" s="19">
        <f t="shared" si="4"/>
        <v>64660.75</v>
      </c>
      <c r="D82" s="19">
        <v>0</v>
      </c>
      <c r="E82" s="19">
        <v>9427.75</v>
      </c>
      <c r="F82" s="19">
        <v>0</v>
      </c>
      <c r="G82" s="19">
        <v>13707.5</v>
      </c>
      <c r="H82" s="19">
        <v>8707.5</v>
      </c>
      <c r="I82" s="19">
        <v>3305.25</v>
      </c>
      <c r="J82" s="19">
        <v>0</v>
      </c>
      <c r="K82" s="19">
        <v>12207.5</v>
      </c>
      <c r="L82" s="19">
        <v>15305.25</v>
      </c>
      <c r="M82" s="19">
        <v>2000</v>
      </c>
      <c r="N82" s="19">
        <v>0</v>
      </c>
      <c r="O82" s="19">
        <v>0</v>
      </c>
    </row>
    <row r="83" spans="1:15" s="17" customFormat="1" ht="22.5" customHeight="1" outlineLevel="1" x14ac:dyDescent="0.2">
      <c r="A83" s="18">
        <v>355001</v>
      </c>
      <c r="B83" s="20" t="s">
        <v>74</v>
      </c>
      <c r="C83" s="19">
        <f t="shared" si="4"/>
        <v>577669.94999999995</v>
      </c>
      <c r="D83" s="19">
        <v>46941.62</v>
      </c>
      <c r="E83" s="19">
        <v>46941.62</v>
      </c>
      <c r="F83" s="19">
        <v>55312.13</v>
      </c>
      <c r="G83" s="19">
        <v>46941.62</v>
      </c>
      <c r="H83" s="19">
        <v>46941.62</v>
      </c>
      <c r="I83" s="19">
        <v>52941.62</v>
      </c>
      <c r="J83" s="19">
        <v>46941.62</v>
      </c>
      <c r="K83" s="19">
        <v>46941.62</v>
      </c>
      <c r="L83" s="19">
        <v>46941.62</v>
      </c>
      <c r="M83" s="19">
        <v>46941.62</v>
      </c>
      <c r="N83" s="19">
        <v>46941.62</v>
      </c>
      <c r="O83" s="19">
        <v>46941.62</v>
      </c>
    </row>
    <row r="84" spans="1:15" s="17" customFormat="1" ht="22.5" customHeight="1" outlineLevel="1" x14ac:dyDescent="0.2">
      <c r="A84" s="18">
        <v>357001</v>
      </c>
      <c r="B84" s="20" t="s">
        <v>75</v>
      </c>
      <c r="C84" s="19">
        <f t="shared" si="4"/>
        <v>416610</v>
      </c>
      <c r="D84" s="19">
        <v>0</v>
      </c>
      <c r="E84" s="19">
        <v>10800.4</v>
      </c>
      <c r="F84" s="19">
        <v>60800</v>
      </c>
      <c r="G84" s="19">
        <v>118700</v>
      </c>
      <c r="H84" s="19">
        <v>9809.6</v>
      </c>
      <c r="I84" s="19">
        <v>17000</v>
      </c>
      <c r="J84" s="19">
        <v>0</v>
      </c>
      <c r="K84" s="19">
        <v>13000</v>
      </c>
      <c r="L84" s="19">
        <v>6500</v>
      </c>
      <c r="M84" s="19">
        <v>0</v>
      </c>
      <c r="N84" s="19">
        <v>180000</v>
      </c>
      <c r="O84" s="19">
        <v>0</v>
      </c>
    </row>
    <row r="85" spans="1:15" s="17" customFormat="1" ht="24.75" customHeight="1" outlineLevel="1" x14ac:dyDescent="0.2">
      <c r="A85" s="18">
        <v>358001</v>
      </c>
      <c r="B85" s="20" t="s">
        <v>76</v>
      </c>
      <c r="C85" s="19">
        <f t="shared" si="4"/>
        <v>2485800</v>
      </c>
      <c r="D85" s="19">
        <v>195400</v>
      </c>
      <c r="E85" s="19">
        <v>196000</v>
      </c>
      <c r="F85" s="19">
        <v>195400</v>
      </c>
      <c r="G85" s="19">
        <v>200800</v>
      </c>
      <c r="H85" s="19">
        <v>195400</v>
      </c>
      <c r="I85" s="19">
        <v>196000</v>
      </c>
      <c r="J85" s="19">
        <v>195400</v>
      </c>
      <c r="K85" s="19">
        <v>195400</v>
      </c>
      <c r="L85" s="19">
        <v>195400</v>
      </c>
      <c r="M85" s="19">
        <v>240000</v>
      </c>
      <c r="N85" s="19">
        <v>240600</v>
      </c>
      <c r="O85" s="19">
        <v>240000</v>
      </c>
    </row>
    <row r="86" spans="1:15" s="17" customFormat="1" ht="22.5" customHeight="1" outlineLevel="1" x14ac:dyDescent="0.2">
      <c r="A86" s="18">
        <v>359001</v>
      </c>
      <c r="B86" s="20" t="s">
        <v>41</v>
      </c>
      <c r="C86" s="19">
        <f t="shared" si="4"/>
        <v>85000</v>
      </c>
      <c r="D86" s="19">
        <v>12000</v>
      </c>
      <c r="E86" s="19">
        <v>0</v>
      </c>
      <c r="F86" s="19">
        <v>12000</v>
      </c>
      <c r="G86" s="19">
        <v>3500</v>
      </c>
      <c r="H86" s="19">
        <v>10000</v>
      </c>
      <c r="I86" s="19">
        <v>6500</v>
      </c>
      <c r="J86" s="19">
        <v>12000</v>
      </c>
      <c r="K86" s="19">
        <v>3500</v>
      </c>
      <c r="L86" s="19">
        <v>10000</v>
      </c>
      <c r="M86" s="19">
        <v>3500</v>
      </c>
      <c r="N86" s="19">
        <v>12000</v>
      </c>
      <c r="O86" s="19">
        <v>0</v>
      </c>
    </row>
    <row r="87" spans="1:15" s="17" customFormat="1" ht="22.5" customHeight="1" outlineLevel="1" x14ac:dyDescent="0.2">
      <c r="A87" s="18">
        <v>361001</v>
      </c>
      <c r="B87" s="20" t="s">
        <v>77</v>
      </c>
      <c r="C87" s="19">
        <f t="shared" si="4"/>
        <v>860888.37</v>
      </c>
      <c r="D87" s="19">
        <v>2200</v>
      </c>
      <c r="E87" s="19">
        <v>17846.599999999999</v>
      </c>
      <c r="F87" s="19">
        <v>6657.68</v>
      </c>
      <c r="G87" s="19">
        <v>172917.53</v>
      </c>
      <c r="H87" s="19">
        <v>104555.56000000001</v>
      </c>
      <c r="I87" s="19">
        <v>247509.5</v>
      </c>
      <c r="J87" s="19">
        <v>168464.5</v>
      </c>
      <c r="K87" s="19">
        <v>44590</v>
      </c>
      <c r="L87" s="19">
        <v>22600</v>
      </c>
      <c r="M87" s="19">
        <v>51047</v>
      </c>
      <c r="N87" s="19">
        <v>19700</v>
      </c>
      <c r="O87" s="19">
        <v>2800</v>
      </c>
    </row>
    <row r="88" spans="1:15" s="17" customFormat="1" ht="20.25" customHeight="1" outlineLevel="1" x14ac:dyDescent="0.2">
      <c r="A88" s="18">
        <v>361002</v>
      </c>
      <c r="B88" s="20" t="s">
        <v>78</v>
      </c>
      <c r="C88" s="19">
        <f t="shared" si="4"/>
        <v>63800</v>
      </c>
      <c r="D88" s="19">
        <v>0</v>
      </c>
      <c r="E88" s="19">
        <v>0</v>
      </c>
      <c r="F88" s="19">
        <v>0</v>
      </c>
      <c r="G88" s="19">
        <v>16300</v>
      </c>
      <c r="H88" s="19">
        <v>4200</v>
      </c>
      <c r="I88" s="19">
        <v>0</v>
      </c>
      <c r="J88" s="19">
        <v>4200</v>
      </c>
      <c r="K88" s="19">
        <v>29100</v>
      </c>
      <c r="L88" s="19">
        <v>0</v>
      </c>
      <c r="M88" s="19">
        <v>0</v>
      </c>
      <c r="N88" s="19">
        <v>10000</v>
      </c>
      <c r="O88" s="19">
        <v>0</v>
      </c>
    </row>
    <row r="89" spans="1:15" s="17" customFormat="1" ht="20.25" customHeight="1" outlineLevel="1" x14ac:dyDescent="0.2">
      <c r="A89" s="18">
        <v>371001</v>
      </c>
      <c r="B89" s="20" t="s">
        <v>79</v>
      </c>
      <c r="C89" s="19">
        <f t="shared" si="4"/>
        <v>126273</v>
      </c>
      <c r="D89" s="19">
        <v>0</v>
      </c>
      <c r="E89" s="19">
        <v>0</v>
      </c>
      <c r="F89" s="19">
        <v>0</v>
      </c>
      <c r="G89" s="19">
        <v>6000</v>
      </c>
      <c r="H89" s="19">
        <v>14200</v>
      </c>
      <c r="I89" s="19">
        <v>44000</v>
      </c>
      <c r="J89" s="19">
        <v>3000</v>
      </c>
      <c r="K89" s="19">
        <v>9000</v>
      </c>
      <c r="L89" s="19">
        <v>31173</v>
      </c>
      <c r="M89" s="19">
        <v>6000</v>
      </c>
      <c r="N89" s="19">
        <v>9900</v>
      </c>
      <c r="O89" s="19">
        <v>3000</v>
      </c>
    </row>
    <row r="90" spans="1:15" s="17" customFormat="1" ht="20.25" customHeight="1" outlineLevel="1" x14ac:dyDescent="0.2">
      <c r="A90" s="18">
        <v>372001</v>
      </c>
      <c r="B90" s="20" t="s">
        <v>80</v>
      </c>
      <c r="C90" s="19">
        <f t="shared" si="4"/>
        <v>79489</v>
      </c>
      <c r="D90" s="19">
        <v>1628</v>
      </c>
      <c r="E90" s="19">
        <v>4598</v>
      </c>
      <c r="F90" s="19">
        <v>2454</v>
      </c>
      <c r="G90" s="19">
        <v>17621</v>
      </c>
      <c r="H90" s="19">
        <v>11285</v>
      </c>
      <c r="I90" s="19">
        <v>5818</v>
      </c>
      <c r="J90" s="19">
        <v>4118</v>
      </c>
      <c r="K90" s="19">
        <v>11967</v>
      </c>
      <c r="L90" s="19">
        <v>4608</v>
      </c>
      <c r="M90" s="19">
        <v>9794</v>
      </c>
      <c r="N90" s="19">
        <v>4046</v>
      </c>
      <c r="O90" s="19">
        <v>1552</v>
      </c>
    </row>
    <row r="91" spans="1:15" s="17" customFormat="1" ht="20.25" customHeight="1" outlineLevel="1" x14ac:dyDescent="0.2">
      <c r="A91" s="18">
        <v>375001</v>
      </c>
      <c r="B91" s="20" t="s">
        <v>112</v>
      </c>
      <c r="C91" s="19">
        <f t="shared" si="4"/>
        <v>1102580</v>
      </c>
      <c r="D91" s="19">
        <v>24180.560000000001</v>
      </c>
      <c r="E91" s="19">
        <v>40083.879999999997</v>
      </c>
      <c r="F91" s="19">
        <v>52109.82</v>
      </c>
      <c r="G91" s="19">
        <v>146927.74</v>
      </c>
      <c r="H91" s="19">
        <v>126034</v>
      </c>
      <c r="I91" s="19">
        <v>104807</v>
      </c>
      <c r="J91" s="19">
        <v>85447</v>
      </c>
      <c r="K91" s="19">
        <v>105547</v>
      </c>
      <c r="L91" s="19">
        <v>111888</v>
      </c>
      <c r="M91" s="19">
        <v>162598</v>
      </c>
      <c r="N91" s="19">
        <v>106904</v>
      </c>
      <c r="O91" s="19">
        <v>36053</v>
      </c>
    </row>
    <row r="92" spans="1:15" s="17" customFormat="1" ht="20.25" customHeight="1" outlineLevel="1" x14ac:dyDescent="0.2">
      <c r="A92" s="18">
        <v>376001</v>
      </c>
      <c r="B92" s="20" t="s">
        <v>113</v>
      </c>
      <c r="C92" s="19">
        <f t="shared" si="4"/>
        <v>47460</v>
      </c>
      <c r="D92" s="19">
        <v>0</v>
      </c>
      <c r="E92" s="19">
        <v>0</v>
      </c>
      <c r="F92" s="19">
        <v>0</v>
      </c>
      <c r="G92" s="19">
        <v>0</v>
      </c>
      <c r="H92" s="19">
        <v>0</v>
      </c>
      <c r="I92" s="19">
        <v>22000</v>
      </c>
      <c r="J92" s="19">
        <v>0</v>
      </c>
      <c r="K92" s="19">
        <v>3460</v>
      </c>
      <c r="L92" s="19">
        <v>22000</v>
      </c>
      <c r="M92" s="19">
        <v>0</v>
      </c>
      <c r="N92" s="19">
        <v>0</v>
      </c>
      <c r="O92" s="19">
        <v>0</v>
      </c>
    </row>
    <row r="93" spans="1:15" s="17" customFormat="1" ht="22.5" customHeight="1" outlineLevel="1" x14ac:dyDescent="0.2">
      <c r="A93" s="18">
        <v>382001</v>
      </c>
      <c r="B93" s="20" t="s">
        <v>81</v>
      </c>
      <c r="C93" s="19">
        <f t="shared" si="4"/>
        <v>0</v>
      </c>
      <c r="D93" s="19">
        <v>0</v>
      </c>
      <c r="E93" s="19">
        <v>0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0</v>
      </c>
      <c r="O93" s="19">
        <v>0</v>
      </c>
    </row>
    <row r="94" spans="1:15" s="17" customFormat="1" ht="22.5" customHeight="1" outlineLevel="1" x14ac:dyDescent="0.2">
      <c r="A94" s="18">
        <v>383001</v>
      </c>
      <c r="B94" s="20" t="s">
        <v>27</v>
      </c>
      <c r="C94" s="19">
        <f t="shared" si="4"/>
        <v>175532.6</v>
      </c>
      <c r="D94" s="19">
        <v>0</v>
      </c>
      <c r="E94" s="19">
        <v>0</v>
      </c>
      <c r="F94" s="19">
        <v>36420</v>
      </c>
      <c r="G94" s="19">
        <v>23287</v>
      </c>
      <c r="H94" s="19">
        <v>5513.3</v>
      </c>
      <c r="I94" s="19">
        <v>6000</v>
      </c>
      <c r="J94" s="19">
        <v>0</v>
      </c>
      <c r="K94" s="19">
        <v>10700</v>
      </c>
      <c r="L94" s="19">
        <v>32559</v>
      </c>
      <c r="M94" s="19">
        <v>32113.3</v>
      </c>
      <c r="N94" s="19">
        <v>28940</v>
      </c>
      <c r="O94" s="19">
        <v>0</v>
      </c>
    </row>
    <row r="95" spans="1:15" s="17" customFormat="1" ht="22.5" customHeight="1" outlineLevel="1" x14ac:dyDescent="0.2">
      <c r="A95" s="18">
        <v>385001</v>
      </c>
      <c r="B95" s="20" t="s">
        <v>114</v>
      </c>
      <c r="C95" s="19">
        <f t="shared" si="4"/>
        <v>22993.62</v>
      </c>
      <c r="D95" s="19">
        <v>2280.62</v>
      </c>
      <c r="E95" s="19">
        <v>1869</v>
      </c>
      <c r="F95" s="19">
        <v>844</v>
      </c>
      <c r="G95" s="19">
        <v>2000</v>
      </c>
      <c r="H95" s="19">
        <v>2000</v>
      </c>
      <c r="I95" s="19">
        <v>2000</v>
      </c>
      <c r="J95" s="19">
        <v>2000</v>
      </c>
      <c r="K95" s="19">
        <v>2000</v>
      </c>
      <c r="L95" s="19">
        <v>2000</v>
      </c>
      <c r="M95" s="19">
        <v>2000</v>
      </c>
      <c r="N95" s="19">
        <v>2000</v>
      </c>
      <c r="O95" s="19">
        <v>2000</v>
      </c>
    </row>
    <row r="96" spans="1:15" s="17" customFormat="1" ht="22.5" customHeight="1" outlineLevel="1" x14ac:dyDescent="0.2">
      <c r="A96" s="18">
        <v>392005</v>
      </c>
      <c r="B96" s="20" t="s">
        <v>115</v>
      </c>
      <c r="C96" s="19">
        <f t="shared" si="4"/>
        <v>28768</v>
      </c>
      <c r="D96" s="19">
        <v>0</v>
      </c>
      <c r="E96" s="19">
        <v>4088</v>
      </c>
      <c r="F96" s="19">
        <v>0</v>
      </c>
      <c r="G96" s="19">
        <v>4000</v>
      </c>
      <c r="H96" s="19">
        <v>2000</v>
      </c>
      <c r="I96" s="19">
        <v>9840</v>
      </c>
      <c r="J96" s="19">
        <v>2000</v>
      </c>
      <c r="K96" s="19">
        <v>2000</v>
      </c>
      <c r="L96" s="19">
        <v>2840</v>
      </c>
      <c r="M96" s="19">
        <v>2000</v>
      </c>
      <c r="N96" s="19">
        <v>0</v>
      </c>
      <c r="O96" s="19">
        <v>0</v>
      </c>
    </row>
    <row r="97" spans="1:15" s="17" customFormat="1" ht="22.5" customHeight="1" outlineLevel="1" x14ac:dyDescent="0.2">
      <c r="A97" s="18">
        <v>392006</v>
      </c>
      <c r="B97" s="20" t="s">
        <v>82</v>
      </c>
      <c r="C97" s="19">
        <f t="shared" si="4"/>
        <v>3107305</v>
      </c>
      <c r="D97" s="19">
        <v>0</v>
      </c>
      <c r="E97" s="19">
        <v>0</v>
      </c>
      <c r="F97" s="19">
        <v>0</v>
      </c>
      <c r="G97" s="19">
        <v>32794</v>
      </c>
      <c r="H97" s="19">
        <v>0</v>
      </c>
      <c r="I97" s="19">
        <v>1349275</v>
      </c>
      <c r="J97" s="19">
        <v>0</v>
      </c>
      <c r="K97" s="19">
        <v>0</v>
      </c>
      <c r="L97" s="19">
        <v>1656</v>
      </c>
      <c r="M97" s="19">
        <v>1723580</v>
      </c>
      <c r="N97" s="19">
        <v>0</v>
      </c>
      <c r="O97" s="19">
        <v>0</v>
      </c>
    </row>
    <row r="98" spans="1:15" s="17" customFormat="1" ht="22.5" customHeight="1" outlineLevel="1" x14ac:dyDescent="0.2">
      <c r="A98" s="18">
        <v>398001</v>
      </c>
      <c r="B98" s="20" t="s">
        <v>17</v>
      </c>
      <c r="C98" s="19">
        <f t="shared" si="4"/>
        <v>2120310.25</v>
      </c>
      <c r="D98" s="19">
        <v>175213.78</v>
      </c>
      <c r="E98" s="19">
        <v>180995.84</v>
      </c>
      <c r="F98" s="19">
        <v>180995.84</v>
      </c>
      <c r="G98" s="19">
        <v>180995.84</v>
      </c>
      <c r="H98" s="19">
        <v>165709.92000000001</v>
      </c>
      <c r="I98" s="19">
        <v>165709.92000000001</v>
      </c>
      <c r="J98" s="19">
        <v>165709.92000000001</v>
      </c>
      <c r="K98" s="19">
        <v>165709.92000000001</v>
      </c>
      <c r="L98" s="19">
        <v>184817.31</v>
      </c>
      <c r="M98" s="19">
        <v>184817.31</v>
      </c>
      <c r="N98" s="19">
        <v>184817.31</v>
      </c>
      <c r="O98" s="19">
        <v>184817.34</v>
      </c>
    </row>
    <row r="99" spans="1:15" s="17" customFormat="1" ht="22.5" customHeight="1" outlineLevel="1" x14ac:dyDescent="0.2">
      <c r="A99" s="18">
        <v>399006</v>
      </c>
      <c r="B99" s="20" t="s">
        <v>83</v>
      </c>
      <c r="C99" s="19">
        <f t="shared" si="4"/>
        <v>3456129.3399999994</v>
      </c>
      <c r="D99" s="19">
        <v>7738.92</v>
      </c>
      <c r="E99" s="19">
        <v>214003.92</v>
      </c>
      <c r="F99" s="19">
        <v>268458.27999999997</v>
      </c>
      <c r="G99" s="19">
        <v>218517.94000000003</v>
      </c>
      <c r="H99" s="19">
        <v>531998.91999999993</v>
      </c>
      <c r="I99" s="19">
        <v>250378.92</v>
      </c>
      <c r="J99" s="19">
        <v>965188.92</v>
      </c>
      <c r="K99" s="19">
        <v>67028.92</v>
      </c>
      <c r="L99" s="19">
        <v>198677.84</v>
      </c>
      <c r="M99" s="19">
        <v>281838.92</v>
      </c>
      <c r="N99" s="19">
        <v>253978.92</v>
      </c>
      <c r="O99" s="19">
        <v>198318.92</v>
      </c>
    </row>
    <row r="100" spans="1:15" s="17" customFormat="1" ht="20.25" customHeight="1" outlineLevel="1" x14ac:dyDescent="0.2">
      <c r="A100" s="21"/>
      <c r="B100" s="22" t="s">
        <v>28</v>
      </c>
      <c r="C100" s="23">
        <f t="shared" ref="C100:O100" si="5">SUM(C56:C99)</f>
        <v>24977300.979999997</v>
      </c>
      <c r="D100" s="23">
        <f t="shared" si="5"/>
        <v>1312813.4900000002</v>
      </c>
      <c r="E100" s="23">
        <f t="shared" si="5"/>
        <v>1215557.53</v>
      </c>
      <c r="F100" s="23">
        <f t="shared" si="5"/>
        <v>2086912.11</v>
      </c>
      <c r="G100" s="23">
        <f t="shared" si="5"/>
        <v>1891662.39</v>
      </c>
      <c r="H100" s="23">
        <f t="shared" si="5"/>
        <v>2399808.54</v>
      </c>
      <c r="I100" s="23">
        <f t="shared" si="5"/>
        <v>3329308.3699999996</v>
      </c>
      <c r="J100" s="23">
        <f t="shared" si="5"/>
        <v>2405138.9299999997</v>
      </c>
      <c r="K100" s="23">
        <f t="shared" si="5"/>
        <v>1652997.73</v>
      </c>
      <c r="L100" s="23">
        <f t="shared" si="5"/>
        <v>2352065.17</v>
      </c>
      <c r="M100" s="23">
        <f t="shared" si="5"/>
        <v>3331786.5500000003</v>
      </c>
      <c r="N100" s="23">
        <f t="shared" si="5"/>
        <v>1702712.27</v>
      </c>
      <c r="O100" s="23">
        <f t="shared" si="5"/>
        <v>1296537.8999999999</v>
      </c>
    </row>
    <row r="101" spans="1:15" s="17" customFormat="1" ht="20.25" customHeight="1" outlineLevel="1" x14ac:dyDescent="0.2">
      <c r="A101" s="18">
        <v>442001</v>
      </c>
      <c r="B101" s="20" t="s">
        <v>84</v>
      </c>
      <c r="C101" s="19">
        <f>SUM(D101:O101)</f>
        <v>235000</v>
      </c>
      <c r="D101" s="19">
        <v>19475</v>
      </c>
      <c r="E101" s="19">
        <v>19475</v>
      </c>
      <c r="F101" s="19">
        <v>15975</v>
      </c>
      <c r="G101" s="19">
        <v>19475</v>
      </c>
      <c r="H101" s="19">
        <v>22125</v>
      </c>
      <c r="I101" s="19">
        <v>20500</v>
      </c>
      <c r="J101" s="19">
        <v>23575</v>
      </c>
      <c r="K101" s="19">
        <v>17425</v>
      </c>
      <c r="L101" s="19">
        <v>20500</v>
      </c>
      <c r="M101" s="19">
        <v>23575</v>
      </c>
      <c r="N101" s="19">
        <v>20000</v>
      </c>
      <c r="O101" s="19">
        <v>12900</v>
      </c>
    </row>
    <row r="102" spans="1:15" s="17" customFormat="1" ht="20.25" customHeight="1" outlineLevel="1" x14ac:dyDescent="0.2">
      <c r="A102" s="21"/>
      <c r="B102" s="22" t="s">
        <v>46</v>
      </c>
      <c r="C102" s="23">
        <f>SUM(C101)</f>
        <v>235000</v>
      </c>
      <c r="D102" s="23">
        <f t="shared" ref="D102:O102" si="6">SUM(D101)</f>
        <v>19475</v>
      </c>
      <c r="E102" s="23">
        <f t="shared" si="6"/>
        <v>19475</v>
      </c>
      <c r="F102" s="23">
        <f t="shared" si="6"/>
        <v>15975</v>
      </c>
      <c r="G102" s="23">
        <f t="shared" si="6"/>
        <v>19475</v>
      </c>
      <c r="H102" s="23">
        <f t="shared" si="6"/>
        <v>22125</v>
      </c>
      <c r="I102" s="23">
        <f t="shared" si="6"/>
        <v>20500</v>
      </c>
      <c r="J102" s="23">
        <f t="shared" si="6"/>
        <v>23575</v>
      </c>
      <c r="K102" s="23">
        <f t="shared" si="6"/>
        <v>17425</v>
      </c>
      <c r="L102" s="23">
        <f t="shared" si="6"/>
        <v>20500</v>
      </c>
      <c r="M102" s="23">
        <f t="shared" si="6"/>
        <v>23575</v>
      </c>
      <c r="N102" s="23">
        <f t="shared" si="6"/>
        <v>20000</v>
      </c>
      <c r="O102" s="23">
        <f t="shared" si="6"/>
        <v>12900</v>
      </c>
    </row>
    <row r="103" spans="1:15" s="17" customFormat="1" ht="20.25" customHeight="1" outlineLevel="1" x14ac:dyDescent="0.2">
      <c r="A103" s="18">
        <v>515001</v>
      </c>
      <c r="B103" s="20" t="s">
        <v>49</v>
      </c>
      <c r="C103" s="19">
        <f>SUM(D103:O103)</f>
        <v>63750</v>
      </c>
      <c r="D103" s="19">
        <v>0</v>
      </c>
      <c r="E103" s="19">
        <v>0</v>
      </c>
      <c r="F103" s="19">
        <v>0</v>
      </c>
      <c r="G103" s="19">
        <v>60450</v>
      </c>
      <c r="H103" s="19">
        <v>3300</v>
      </c>
      <c r="I103" s="19">
        <v>0</v>
      </c>
      <c r="J103" s="19">
        <v>0</v>
      </c>
      <c r="K103" s="19">
        <v>0</v>
      </c>
      <c r="L103" s="19">
        <v>0</v>
      </c>
      <c r="M103" s="19">
        <v>0</v>
      </c>
      <c r="N103" s="19">
        <v>0</v>
      </c>
      <c r="O103" s="19">
        <v>0</v>
      </c>
    </row>
    <row r="104" spans="1:15" s="17" customFormat="1" ht="20.25" customHeight="1" outlineLevel="1" x14ac:dyDescent="0.2">
      <c r="A104" s="18">
        <v>519001</v>
      </c>
      <c r="B104" s="20" t="s">
        <v>45</v>
      </c>
      <c r="C104" s="19">
        <f>SUM(D104:O104)</f>
        <v>4000</v>
      </c>
      <c r="D104" s="19">
        <v>0</v>
      </c>
      <c r="E104" s="19">
        <v>0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>
        <v>4000</v>
      </c>
      <c r="L104" s="19">
        <v>0</v>
      </c>
      <c r="M104" s="19">
        <v>0</v>
      </c>
      <c r="N104" s="19">
        <v>0</v>
      </c>
      <c r="O104" s="19">
        <v>0</v>
      </c>
    </row>
    <row r="105" spans="1:15" s="17" customFormat="1" ht="20.25" customHeight="1" outlineLevel="1" x14ac:dyDescent="0.2">
      <c r="A105" s="18">
        <v>521001</v>
      </c>
      <c r="B105" s="20" t="s">
        <v>85</v>
      </c>
      <c r="C105" s="19">
        <f>SUM(D105:O105)</f>
        <v>140000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>
        <v>140000</v>
      </c>
      <c r="L105" s="19">
        <v>0</v>
      </c>
      <c r="M105" s="19">
        <v>0</v>
      </c>
      <c r="N105" s="19">
        <v>0</v>
      </c>
      <c r="O105" s="19">
        <v>0</v>
      </c>
    </row>
    <row r="106" spans="1:15" s="17" customFormat="1" ht="20.25" customHeight="1" outlineLevel="1" x14ac:dyDescent="0.2">
      <c r="A106" s="18">
        <v>532001</v>
      </c>
      <c r="B106" s="20" t="s">
        <v>92</v>
      </c>
      <c r="C106" s="19">
        <f>SUM(D106:O106)</f>
        <v>3200</v>
      </c>
      <c r="D106" s="19">
        <v>0</v>
      </c>
      <c r="E106" s="19">
        <v>0</v>
      </c>
      <c r="F106" s="19">
        <v>0</v>
      </c>
      <c r="G106" s="19">
        <v>0</v>
      </c>
      <c r="H106" s="19">
        <v>3200</v>
      </c>
      <c r="I106" s="19">
        <v>0</v>
      </c>
      <c r="J106" s="19">
        <v>0</v>
      </c>
      <c r="K106" s="19">
        <v>0</v>
      </c>
      <c r="L106" s="19">
        <v>0</v>
      </c>
      <c r="M106" s="19">
        <v>0</v>
      </c>
      <c r="N106" s="19">
        <v>0</v>
      </c>
      <c r="O106" s="19">
        <v>0</v>
      </c>
    </row>
    <row r="107" spans="1:15" s="17" customFormat="1" ht="26.25" customHeight="1" outlineLevel="1" x14ac:dyDescent="0.2">
      <c r="A107" s="18">
        <v>565001</v>
      </c>
      <c r="B107" s="20" t="s">
        <v>93</v>
      </c>
      <c r="C107" s="19">
        <f>SUM(D107:O107)</f>
        <v>24500</v>
      </c>
      <c r="D107" s="19">
        <v>0</v>
      </c>
      <c r="E107" s="19">
        <v>0</v>
      </c>
      <c r="F107" s="19">
        <v>0</v>
      </c>
      <c r="G107" s="19">
        <v>0</v>
      </c>
      <c r="H107" s="19">
        <v>24500</v>
      </c>
      <c r="I107" s="19">
        <v>0</v>
      </c>
      <c r="J107" s="19">
        <v>0</v>
      </c>
      <c r="K107" s="19">
        <v>0</v>
      </c>
      <c r="L107" s="19">
        <v>0</v>
      </c>
      <c r="M107" s="19">
        <v>0</v>
      </c>
      <c r="N107" s="19">
        <v>0</v>
      </c>
      <c r="O107" s="19">
        <v>0</v>
      </c>
    </row>
    <row r="108" spans="1:15" s="17" customFormat="1" ht="20.25" customHeight="1" outlineLevel="1" x14ac:dyDescent="0.2">
      <c r="A108" s="21"/>
      <c r="B108" s="22" t="s">
        <v>29</v>
      </c>
      <c r="C108" s="23">
        <f>SUM(C103:C107)</f>
        <v>235450</v>
      </c>
      <c r="D108" s="23">
        <f t="shared" ref="D108:O108" si="7">SUM(D103:D107)</f>
        <v>0</v>
      </c>
      <c r="E108" s="23">
        <f t="shared" si="7"/>
        <v>0</v>
      </c>
      <c r="F108" s="23">
        <f t="shared" si="7"/>
        <v>0</v>
      </c>
      <c r="G108" s="23">
        <f t="shared" si="7"/>
        <v>60450</v>
      </c>
      <c r="H108" s="23">
        <f t="shared" si="7"/>
        <v>31000</v>
      </c>
      <c r="I108" s="23">
        <f t="shared" si="7"/>
        <v>0</v>
      </c>
      <c r="J108" s="23">
        <f t="shared" si="7"/>
        <v>0</v>
      </c>
      <c r="K108" s="23">
        <f t="shared" si="7"/>
        <v>144000</v>
      </c>
      <c r="L108" s="23">
        <f t="shared" si="7"/>
        <v>0</v>
      </c>
      <c r="M108" s="23">
        <f t="shared" si="7"/>
        <v>0</v>
      </c>
      <c r="N108" s="23">
        <f t="shared" si="7"/>
        <v>0</v>
      </c>
      <c r="O108" s="23">
        <f t="shared" si="7"/>
        <v>0</v>
      </c>
    </row>
    <row r="109" spans="1:15" x14ac:dyDescent="0.2">
      <c r="J109" s="12"/>
    </row>
    <row r="110" spans="1:15" s="8" customFormat="1" ht="6" customHeight="1" x14ac:dyDescent="0.2">
      <c r="A110" s="13"/>
      <c r="B110" s="13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</row>
    <row r="111" spans="1:15" s="9" customFormat="1" ht="22.5" customHeight="1" x14ac:dyDescent="0.2">
      <c r="A111" s="15"/>
      <c r="B111" s="16" t="s">
        <v>1</v>
      </c>
      <c r="C111" s="24">
        <f t="shared" ref="C111:O111" si="8">SUM(C108,C102,C100,C55,C18)</f>
        <v>129154848.80449596</v>
      </c>
      <c r="D111" s="24">
        <f t="shared" si="8"/>
        <v>9000245.6500000004</v>
      </c>
      <c r="E111" s="24">
        <f t="shared" si="8"/>
        <v>9159448.9199999999</v>
      </c>
      <c r="F111" s="24">
        <f t="shared" si="8"/>
        <v>10317052.390000001</v>
      </c>
      <c r="G111" s="24">
        <f t="shared" si="8"/>
        <v>11386883.012145665</v>
      </c>
      <c r="H111" s="24">
        <f t="shared" si="8"/>
        <v>10916188.190148272</v>
      </c>
      <c r="I111" s="24">
        <f t="shared" si="8"/>
        <v>12696452.976036806</v>
      </c>
      <c r="J111" s="24">
        <f t="shared" si="8"/>
        <v>10463051.468148272</v>
      </c>
      <c r="K111" s="24">
        <f t="shared" si="8"/>
        <v>10030291.008148272</v>
      </c>
      <c r="L111" s="24">
        <f t="shared" si="8"/>
        <v>11775181.477717176</v>
      </c>
      <c r="M111" s="24">
        <f t="shared" si="8"/>
        <v>12493677.082717177</v>
      </c>
      <c r="N111" s="24">
        <f t="shared" si="8"/>
        <v>10700736.049717177</v>
      </c>
      <c r="O111" s="24">
        <f t="shared" si="8"/>
        <v>10215640.579717174</v>
      </c>
    </row>
    <row r="112" spans="1:15" ht="6" customHeight="1" x14ac:dyDescent="0.2">
      <c r="A112" s="10"/>
      <c r="B112" s="10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4:15" x14ac:dyDescent="0.2"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</row>
  </sheetData>
  <mergeCells count="2">
    <mergeCell ref="A3:O3"/>
    <mergeCell ref="A5:O5"/>
  </mergeCells>
  <printOptions horizontalCentered="1"/>
  <pageMargins left="0.55118110236220474" right="0.15748031496062992" top="0.6692913385826772" bottom="0.43307086614173229" header="0.15748031496062992" footer="0.19685039370078741"/>
  <pageSetup scale="5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Consolidado!Títulos_a_imprimir</vt:lpstr>
    </vt:vector>
  </TitlesOfParts>
  <Company>GEH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CISCMRDE-COOPERA</dc:creator>
  <cp:lastModifiedBy>Presupuestos</cp:lastModifiedBy>
  <cp:lastPrinted>2017-04-26T20:09:50Z</cp:lastPrinted>
  <dcterms:created xsi:type="dcterms:W3CDTF">2009-02-16T14:46:21Z</dcterms:created>
  <dcterms:modified xsi:type="dcterms:W3CDTF">2023-10-19T22:54:40Z</dcterms:modified>
</cp:coreProperties>
</file>